
<file path=[Content_Types].xml><?xml version="1.0" encoding="utf-8"?>
<Types xmlns="http://schemas.openxmlformats.org/package/2006/content-types">
  <Override PartName="/xl/externalLinks/externalLink78.xml" ContentType="application/vnd.openxmlformats-officedocument.spreadsheetml.externalLink+xml"/>
  <Override PartName="/xl/externalLinks/externalLink109.xml" ContentType="application/vnd.openxmlformats-officedocument.spreadsheetml.externalLink+xml"/>
  <Override PartName="/xl/externalLinks/externalLink127.xml" ContentType="application/vnd.openxmlformats-officedocument.spreadsheetml.externalLink+xml"/>
  <Override PartName="/xl/externalLinks/externalLink145.xml" ContentType="application/vnd.openxmlformats-officedocument.spreadsheetml.externalLink+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externalLinks/externalLink96.xml" ContentType="application/vnd.openxmlformats-officedocument.spreadsheetml.externalLink+xml"/>
  <Override PartName="/xl/externalLinks/externalLink116.xml" ContentType="application/vnd.openxmlformats-officedocument.spreadsheetml.externalLink+xml"/>
  <Override PartName="/xl/externalLinks/externalLink134.xml" ContentType="application/vnd.openxmlformats-officedocument.spreadsheetml.externalLink+xml"/>
  <Override PartName="/xl/styles.xml" ContentType="application/vnd.openxmlformats-officedocument.spreadsheetml.styles+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Override PartName="/xl/externalLinks/externalLink92.xml" ContentType="application/vnd.openxmlformats-officedocument.spreadsheetml.externalLink+xml"/>
  <Override PartName="/xl/externalLinks/externalLink105.xml" ContentType="application/vnd.openxmlformats-officedocument.spreadsheetml.externalLink+xml"/>
  <Override PartName="/xl/externalLinks/externalLink123.xml" ContentType="application/vnd.openxmlformats-officedocument.spreadsheetml.externalLink+xml"/>
  <Override PartName="/xl/externalLinks/externalLink141.xml" ContentType="application/vnd.openxmlformats-officedocument.spreadsheetml.externalLink+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externalLinks/externalLink63.xml" ContentType="application/vnd.openxmlformats-officedocument.spreadsheetml.externalLink+xml"/>
  <Override PartName="/xl/externalLinks/externalLink81.xml" ContentType="application/vnd.openxmlformats-officedocument.spreadsheetml.externalLink+xml"/>
  <Override PartName="/xl/externalLinks/externalLink101.xml" ContentType="application/vnd.openxmlformats-officedocument.spreadsheetml.externalLink+xml"/>
  <Override PartName="/xl/externalLinks/externalLink112.xml" ContentType="application/vnd.openxmlformats-officedocument.spreadsheetml.externalLink+xml"/>
  <Override PartName="/xl/externalLinks/externalLink130.xml" ContentType="application/vnd.openxmlformats-officedocument.spreadsheetml.externalLink+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70.xml" ContentType="application/vnd.openxmlformats-officedocument.spreadsheetml.externalLink+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sharedStrings.xml" ContentType="application/vnd.openxmlformats-officedocument.spreadsheetml.sharedStrings+xml"/>
  <Override PartName="/xl/externalLinks/externalLink139.xml" ContentType="application/vnd.openxmlformats-officedocument.spreadsheetml.externalLink+xml"/>
  <Override PartName="/xl/externalLinks/externalLink68.xml" ContentType="application/vnd.openxmlformats-officedocument.spreadsheetml.externalLink+xml"/>
  <Override PartName="/xl/externalLinks/externalLink79.xml" ContentType="application/vnd.openxmlformats-officedocument.spreadsheetml.externalLink+xml"/>
  <Override PartName="/xl/externalLinks/externalLink97.xml" ContentType="application/vnd.openxmlformats-officedocument.spreadsheetml.externalLink+xml"/>
  <Override PartName="/xl/externalLinks/externalLink117.xml" ContentType="application/vnd.openxmlformats-officedocument.spreadsheetml.externalLink+xml"/>
  <Override PartName="/xl/externalLinks/externalLink128.xml" ContentType="application/vnd.openxmlformats-officedocument.spreadsheetml.externalLink+xml"/>
  <Override PartName="/xl/externalLinks/externalLink146.xml" ContentType="application/vnd.openxmlformats-officedocument.spreadsheetml.externalLink+xml"/>
  <Default Extension="bin" ContentType="application/vnd.openxmlformats-officedocument.spreadsheetml.printerSettings"/>
  <Override PartName="/xl/externalLinks/externalLink39.xml" ContentType="application/vnd.openxmlformats-officedocument.spreadsheetml.externalLink+xml"/>
  <Override PartName="/xl/externalLinks/externalLink57.xml" ContentType="application/vnd.openxmlformats-officedocument.spreadsheetml.externalLink+xml"/>
  <Override PartName="/xl/externalLinks/externalLink86.xml" ContentType="application/vnd.openxmlformats-officedocument.spreadsheetml.externalLink+xml"/>
  <Override PartName="/xl/externalLinks/externalLink106.xml" ContentType="application/vnd.openxmlformats-officedocument.spreadsheetml.externalLink+xml"/>
  <Override PartName="/xl/externalLinks/externalLink124.xml" ContentType="application/vnd.openxmlformats-officedocument.spreadsheetml.externalLink+xml"/>
  <Override PartName="/xl/externalLinks/externalLink135.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46.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93.xml" ContentType="application/vnd.openxmlformats-officedocument.spreadsheetml.externalLink+xml"/>
  <Override PartName="/xl/externalLinks/externalLink113.xml" ContentType="application/vnd.openxmlformats-officedocument.spreadsheetml.externalLink+xml"/>
  <Override PartName="/xl/externalLinks/externalLink142.xml" ContentType="application/vnd.openxmlformats-officedocument.spreadsheetml.externalLink+xml"/>
  <Override PartName="/xl/workbook.xml" ContentType="application/vnd.openxmlformats-officedocument.spreadsheetml.sheet.main+xml"/>
  <Override PartName="/xl/externalLinks/externalLink24.xml" ContentType="application/vnd.openxmlformats-officedocument.spreadsheetml.externalLink+xml"/>
  <Override PartName="/xl/externalLinks/externalLink35.xml" ContentType="application/vnd.openxmlformats-officedocument.spreadsheetml.externalLink+xml"/>
  <Override PartName="/xl/externalLinks/externalLink53.xml" ContentType="application/vnd.openxmlformats-officedocument.spreadsheetml.externalLink+xml"/>
  <Override PartName="/xl/externalLinks/externalLink71.xml" ContentType="application/vnd.openxmlformats-officedocument.spreadsheetml.externalLink+xml"/>
  <Override PartName="/xl/externalLinks/externalLink82.xml" ContentType="application/vnd.openxmlformats-officedocument.spreadsheetml.externalLink+xml"/>
  <Override PartName="/xl/externalLinks/externalLink102.xml" ContentType="application/vnd.openxmlformats-officedocument.spreadsheetml.externalLink+xml"/>
  <Override PartName="/xl/externalLinks/externalLink120.xml" ContentType="application/vnd.openxmlformats-officedocument.spreadsheetml.externalLink+xml"/>
  <Override PartName="/xl/externalLinks/externalLink131.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externalLinks/externalLink80.xml" ContentType="application/vnd.openxmlformats-officedocument.spreadsheetml.externalLink+xml"/>
  <Override PartName="/xl/externalLinks/externalLink100.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Override PartName="/xl/externalLinks/externalLink149.xml" ContentType="application/vnd.openxmlformats-officedocument.spreadsheetml.externalLink+xml"/>
  <Override PartName="/xl/externalLinks/externalLink89.xml" ContentType="application/vnd.openxmlformats-officedocument.spreadsheetml.externalLink+xml"/>
  <Override PartName="/xl/externalLinks/externalLink129.xml" ContentType="application/vnd.openxmlformats-officedocument.spreadsheetml.externalLink+xml"/>
  <Override PartName="/xl/externalLinks/externalLink138.xml" ContentType="application/vnd.openxmlformats-officedocument.spreadsheetml.externalLink+xml"/>
  <Override PartName="/xl/externalLinks/externalLink147.xml" ContentType="application/vnd.openxmlformats-officedocument.spreadsheetml.externalLink+xml"/>
  <Override PartName="/docProps/core.xml" ContentType="application/vnd.openxmlformats-package.core-properties+xml"/>
  <Override PartName="/xl/externalLinks/externalLink69.xml" ContentType="application/vnd.openxmlformats-officedocument.spreadsheetml.externalLink+xml"/>
  <Override PartName="/xl/externalLinks/externalLink87.xml" ContentType="application/vnd.openxmlformats-officedocument.spreadsheetml.externalLink+xml"/>
  <Override PartName="/xl/externalLinks/externalLink98.xml" ContentType="application/vnd.openxmlformats-officedocument.spreadsheetml.externalLink+xml"/>
  <Override PartName="/xl/externalLinks/externalLink118.xml" ContentType="application/vnd.openxmlformats-officedocument.spreadsheetml.externalLink+xml"/>
  <Override PartName="/xl/externalLinks/externalLink136.xml" ContentType="application/vnd.openxmlformats-officedocument.spreadsheetml.externalLink+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externalLinks/externalLink94.xml" ContentType="application/vnd.openxmlformats-officedocument.spreadsheetml.externalLink+xml"/>
  <Override PartName="/xl/externalLinks/externalLink107.xml" ContentType="application/vnd.openxmlformats-officedocument.spreadsheetml.externalLink+xml"/>
  <Override PartName="/xl/externalLinks/externalLink125.xml" ContentType="application/vnd.openxmlformats-officedocument.spreadsheetml.externalLink+xml"/>
  <Override PartName="/xl/externalLinks/externalLink143.xml" ContentType="application/vnd.openxmlformats-officedocument.spreadsheetml.externalLink+xml"/>
  <Override PartName="/xl/theme/theme1.xml" ContentType="application/vnd.openxmlformats-officedocument.theme+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Override PartName="/xl/externalLinks/externalLink103.xml" ContentType="application/vnd.openxmlformats-officedocument.spreadsheetml.externalLink+xml"/>
  <Override PartName="/xl/externalLinks/externalLink114.xml" ContentType="application/vnd.openxmlformats-officedocument.spreadsheetml.externalLink+xml"/>
  <Override PartName="/xl/externalLinks/externalLink132.xml" ContentType="application/vnd.openxmlformats-officedocument.spreadsheetml.externalLink+xml"/>
  <Override PartName="/xl/externalLinks/externalLink150.xml" ContentType="application/vnd.openxmlformats-officedocument.spreadsheetml.externalLink+xml"/>
  <Default Extension="rels" ContentType="application/vnd.openxmlformats-package.relationships+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72.xml" ContentType="application/vnd.openxmlformats-officedocument.spreadsheetml.externalLink+xml"/>
  <Override PartName="/xl/externalLinks/externalLink90.xml" ContentType="application/vnd.openxmlformats-officedocument.spreadsheetml.externalLink+xml"/>
  <Override PartName="/xl/externalLinks/externalLink121.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externalLinks/externalLink61.xml" ContentType="application/vnd.openxmlformats-officedocument.spreadsheetml.externalLink+xml"/>
  <Override PartName="/xl/externalLinks/externalLink110.xml" ContentType="application/vnd.openxmlformats-officedocument.spreadsheetml.externalLink+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externalLinks/externalLink99.xml" ContentType="application/vnd.openxmlformats-officedocument.spreadsheetml.externalLink+xml"/>
  <Override PartName="/xl/externalLinks/externalLink119.xml" ContentType="application/vnd.openxmlformats-officedocument.spreadsheetml.externalLink+xml"/>
  <Override PartName="/xl/externalLinks/externalLink148.xml" ContentType="application/vnd.openxmlformats-officedocument.spreadsheetml.externalLink+xml"/>
  <Override PartName="/xl/externalLinks/externalLink59.xml" ContentType="application/vnd.openxmlformats-officedocument.spreadsheetml.externalLink+xml"/>
  <Override PartName="/xl/externalLinks/externalLink88.xml" ContentType="application/vnd.openxmlformats-officedocument.spreadsheetml.externalLink+xml"/>
  <Override PartName="/xl/externalLinks/externalLink108.xml" ContentType="application/vnd.openxmlformats-officedocument.spreadsheetml.externalLink+xml"/>
  <Override PartName="/xl/externalLinks/externalLink126.xml" ContentType="application/vnd.openxmlformats-officedocument.spreadsheetml.externalLink+xml"/>
  <Override PartName="/xl/externalLinks/externalLink137.xml" ContentType="application/vnd.openxmlformats-officedocument.spreadsheetml.externalLink+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48.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externalLinks/externalLink95.xml" ContentType="application/vnd.openxmlformats-officedocument.spreadsheetml.externalLink+xml"/>
  <Override PartName="/xl/externalLinks/externalLink115.xml" ContentType="application/vnd.openxmlformats-officedocument.spreadsheetml.externalLink+xml"/>
  <Override PartName="/xl/externalLinks/externalLink144.xml" ContentType="application/vnd.openxmlformats-officedocument.spreadsheetml.externalLink+xml"/>
  <Override PartName="/xl/externalLinks/externalLink37.xml" ContentType="application/vnd.openxmlformats-officedocument.spreadsheetml.externalLink+xml"/>
  <Override PartName="/xl/externalLinks/externalLink55.xml" ContentType="application/vnd.openxmlformats-officedocument.spreadsheetml.externalLink+xml"/>
  <Override PartName="/xl/externalLinks/externalLink84.xml" ContentType="application/vnd.openxmlformats-officedocument.spreadsheetml.externalLink+xml"/>
  <Override PartName="/xl/externalLinks/externalLink104.xml" ContentType="application/vnd.openxmlformats-officedocument.spreadsheetml.externalLink+xml"/>
  <Override PartName="/xl/externalLinks/externalLink122.xml" ContentType="application/vnd.openxmlformats-officedocument.spreadsheetml.externalLink+xml"/>
  <Override PartName="/xl/externalLinks/externalLink133.xml" ContentType="application/vnd.openxmlformats-officedocument.spreadsheetml.externalLink+xml"/>
  <Override PartName="/xl/externalLinks/externalLink151.xml" ContentType="application/vnd.openxmlformats-officedocument.spreadsheetml.externalLink+xml"/>
  <Default Extension="jpeg" ContentType="image/jpeg"/>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6.xml" ContentType="application/vnd.openxmlformats-officedocument.spreadsheetml.externalLink+xml"/>
  <Override PartName="/xl/externalLinks/externalLink44.xml" ContentType="application/vnd.openxmlformats-officedocument.spreadsheetml.externalLink+xml"/>
  <Override PartName="/xl/externalLinks/externalLink62.xml" ContentType="application/vnd.openxmlformats-officedocument.spreadsheetml.externalLink+xml"/>
  <Override PartName="/xl/externalLinks/externalLink73.xml" ContentType="application/vnd.openxmlformats-officedocument.spreadsheetml.externalLink+xml"/>
  <Override PartName="/xl/externalLinks/externalLink91.xml" ContentType="application/vnd.openxmlformats-officedocument.spreadsheetml.externalLink+xml"/>
  <Override PartName="/xl/externalLinks/externalLink111.xml" ContentType="application/vnd.openxmlformats-officedocument.spreadsheetml.externalLink+xml"/>
  <Override PartName="/xl/externalLinks/externalLink140.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0055" windowHeight="7425"/>
  </bookViews>
  <sheets>
    <sheet name="Undangan PK"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s>
  <definedNames>
    <definedName name="\A">[2]A!#REF!</definedName>
    <definedName name="\B">[2]A!#REF!</definedName>
    <definedName name="\D">[2]A!#REF!</definedName>
    <definedName name="\E">[2]A!#REF!</definedName>
    <definedName name="\G">[2]A!#REF!</definedName>
    <definedName name="\H1">[3]ANL!$A$117:$L$6309</definedName>
    <definedName name="\H4">[3]BHN!$A$3:$L$136</definedName>
    <definedName name="\H5">[3]L.3!$A$1:$J$43</definedName>
    <definedName name="\H6">#REF!</definedName>
    <definedName name="\H7">#REF!</definedName>
    <definedName name="\L">[2]A!#REF!</definedName>
    <definedName name="\R">[2]A!#REF!</definedName>
    <definedName name="\T">[2]A!#REF!</definedName>
    <definedName name="\U">[2]A!#REF!</definedName>
    <definedName name="\V">[2]A!#REF!</definedName>
    <definedName name="\X">[2]A!#REF!</definedName>
    <definedName name="\Z">[2]A!#REF!</definedName>
    <definedName name="______________________EEE01">#REF!</definedName>
    <definedName name="______________________EEE02">#REF!</definedName>
    <definedName name="______________________EEE03">#REF!</definedName>
    <definedName name="______________________EEE04">#REF!</definedName>
    <definedName name="______________________EEE05">#REF!</definedName>
    <definedName name="______________________EEE06">#REF!</definedName>
    <definedName name="______________________EEE07">#REF!</definedName>
    <definedName name="______________________EEE08">#REF!</definedName>
    <definedName name="______________________EEE09">#REF!</definedName>
    <definedName name="______________________EEE10">#REF!</definedName>
    <definedName name="______________________EEE11">#REF!</definedName>
    <definedName name="______________________EEE12">#REF!</definedName>
    <definedName name="______________________EEE13">#REF!</definedName>
    <definedName name="______________________EEE14">#REF!</definedName>
    <definedName name="______________________EEE15">#REF!</definedName>
    <definedName name="______________________EEE16">#REF!</definedName>
    <definedName name="______________________EEE17">#REF!</definedName>
    <definedName name="______________________EEE18">#REF!</definedName>
    <definedName name="______________________EEE19">#REF!</definedName>
    <definedName name="______________________EEE21">#REF!</definedName>
    <definedName name="______________________EEE22">#REF!</definedName>
    <definedName name="______________________EEE23">#REF!</definedName>
    <definedName name="______________________EEE24">#REF!</definedName>
    <definedName name="______________________EEE25">#REF!</definedName>
    <definedName name="______________________EEE26">#REF!</definedName>
    <definedName name="______________________EEE27">#REF!</definedName>
    <definedName name="______________________EEE28">#REF!</definedName>
    <definedName name="______________________EEE29">#REF!</definedName>
    <definedName name="______________________EEE30">#REF!</definedName>
    <definedName name="______________________EEE31">#REF!</definedName>
    <definedName name="______________________EEE32">#REF!</definedName>
    <definedName name="______________________EEE33">#REF!</definedName>
    <definedName name="_____________________EEE20">#REF!</definedName>
    <definedName name="_____________________HAL1">'[4]Kuantitas &amp; Harga'!$A$1:$J$32</definedName>
    <definedName name="_____________________HAL2">'[4]Kuantitas &amp; Harga'!#REF!</definedName>
    <definedName name="____________________EEE01">#REF!</definedName>
    <definedName name="____________________EEE02">#REF!</definedName>
    <definedName name="____________________EEE03">#REF!</definedName>
    <definedName name="____________________EEE04">#REF!</definedName>
    <definedName name="____________________EEE05">#REF!</definedName>
    <definedName name="____________________EEE06">#REF!</definedName>
    <definedName name="____________________EEE07">#REF!</definedName>
    <definedName name="____________________EEE08">#REF!</definedName>
    <definedName name="____________________EEE09">#REF!</definedName>
    <definedName name="____________________EEE10">#REF!</definedName>
    <definedName name="____________________EEE11">#REF!</definedName>
    <definedName name="____________________EEE12">#REF!</definedName>
    <definedName name="____________________EEE13">#REF!</definedName>
    <definedName name="____________________EEE14">#REF!</definedName>
    <definedName name="____________________EEE15">#REF!</definedName>
    <definedName name="____________________EEE16">#REF!</definedName>
    <definedName name="____________________EEE17">#REF!</definedName>
    <definedName name="____________________EEE18">#REF!</definedName>
    <definedName name="____________________EEE19">#REF!</definedName>
    <definedName name="____________________EEE21">#REF!</definedName>
    <definedName name="____________________EEE22">#REF!</definedName>
    <definedName name="____________________EEE23">#REF!</definedName>
    <definedName name="____________________EEE24">#REF!</definedName>
    <definedName name="____________________EEE25">#REF!</definedName>
    <definedName name="____________________EEE26">#REF!</definedName>
    <definedName name="____________________EEE27">#REF!</definedName>
    <definedName name="____________________EEE28">#REF!</definedName>
    <definedName name="____________________EEE29">#REF!</definedName>
    <definedName name="____________________EEE30">#REF!</definedName>
    <definedName name="____________________EEE31">#REF!</definedName>
    <definedName name="____________________EEE32">#REF!</definedName>
    <definedName name="____________________EEE33">#REF!</definedName>
    <definedName name="____________________HAL1">'[5]Kuantitas &amp; Harga'!$A$1:$J$32</definedName>
    <definedName name="____________________HAL2">'[5]Kuantitas &amp; Harga'!#REF!</definedName>
    <definedName name="____________________MDE01">[6]Sheet1!$BO$27</definedName>
    <definedName name="____________________MDE02">[6]Sheet1!$BO$47</definedName>
    <definedName name="____________________MDE03">[6]Sheet1!$BO$67</definedName>
    <definedName name="____________________MDE04">[6]Sheet1!$BO$87</definedName>
    <definedName name="____________________MDE05">[6]Sheet1!$BO$107</definedName>
    <definedName name="____________________MDE06">[6]Sheet1!$BO$127</definedName>
    <definedName name="____________________MDE07">[6]Sheet1!$BO$147</definedName>
    <definedName name="____________________MDE08">[6]Sheet1!$BO$167</definedName>
    <definedName name="____________________MDE09">[6]Sheet1!$BO$187</definedName>
    <definedName name="____________________MDE10">[6]Sheet1!$BO$207</definedName>
    <definedName name="____________________MDE11">[6]Sheet1!$BO$227</definedName>
    <definedName name="____________________MDE12">[6]Sheet1!$BO$247</definedName>
    <definedName name="____________________MDE13">[6]Sheet1!$BO$267</definedName>
    <definedName name="____________________MDE14">[6]Sheet1!$BO$287</definedName>
    <definedName name="____________________MDE15">[6]Sheet1!$BO$307</definedName>
    <definedName name="____________________MDE16">[6]Sheet1!$BO$327</definedName>
    <definedName name="____________________MDE17">[6]Sheet1!$BO$347</definedName>
    <definedName name="____________________MDE18">[6]Sheet1!$BO$367</definedName>
    <definedName name="____________________MDE19">[6]Sheet1!$BO$387</definedName>
    <definedName name="____________________MDE20">[6]Sheet1!$BO$407</definedName>
    <definedName name="____________________MDE21">[6]Sheet1!$BO$427</definedName>
    <definedName name="____________________MDE22">[6]Sheet1!$BO$447</definedName>
    <definedName name="____________________MDE23">[6]Sheet1!$BO$467</definedName>
    <definedName name="____________________MDE24">[6]Sheet1!$BO$487</definedName>
    <definedName name="____________________MDE25">[6]Sheet1!$BO$507</definedName>
    <definedName name="____________________MDE26">[6]Sheet1!$BO$527</definedName>
    <definedName name="____________________MDE27">[6]Sheet1!$BO$547</definedName>
    <definedName name="____________________MDE28">[6]Sheet1!$BO$567</definedName>
    <definedName name="____________________MDE29">[6]Sheet1!$BO$587</definedName>
    <definedName name="____________________MDE30">[6]Sheet1!$BO$607</definedName>
    <definedName name="____________________MDE31">[6]Sheet1!$BO$627</definedName>
    <definedName name="____________________MDE32">[6]Sheet1!$BO$647</definedName>
    <definedName name="____________________MDE33">[6]Sheet1!$BO$667</definedName>
    <definedName name="____________________MDE34">[6]Sheet1!$BO$698</definedName>
    <definedName name="____________________ME01">[6]Sheet1!$BO$26</definedName>
    <definedName name="____________________ME02">[6]Sheet1!$BO$46</definedName>
    <definedName name="____________________ME03">[6]Sheet1!$BO$66</definedName>
    <definedName name="____________________ME04">[6]Sheet1!$BO$86</definedName>
    <definedName name="____________________ME05">[6]Sheet1!$BO$106</definedName>
    <definedName name="____________________ME06">[6]Sheet1!$BO$126</definedName>
    <definedName name="____________________ME07">[6]Sheet1!$BO$146</definedName>
    <definedName name="____________________ME08">[6]Sheet1!$BO$166</definedName>
    <definedName name="____________________ME09">[6]Sheet1!$BO$186</definedName>
    <definedName name="____________________ME10">[6]Sheet1!$BO$206</definedName>
    <definedName name="____________________ME11">[6]Sheet1!$BO$226</definedName>
    <definedName name="____________________ME12">[6]Sheet1!$BO$246</definedName>
    <definedName name="____________________ME13">[6]Sheet1!$BO$266</definedName>
    <definedName name="____________________ME14">[6]Sheet1!$BO$286</definedName>
    <definedName name="____________________ME15">[6]Sheet1!$BO$306</definedName>
    <definedName name="____________________ME16">[6]Sheet1!$BO$326</definedName>
    <definedName name="____________________ME17">[6]Sheet1!$BO$346</definedName>
    <definedName name="____________________ME18">[6]Sheet1!$BO$366</definedName>
    <definedName name="____________________ME19">[6]Sheet1!$BO$386</definedName>
    <definedName name="____________________ME20">[6]Sheet1!$BO$406</definedName>
    <definedName name="____________________ME21">[6]Sheet1!$BO$426</definedName>
    <definedName name="____________________ME22">[6]Sheet1!$BO$446</definedName>
    <definedName name="____________________ME24">[6]Sheet1!$BO$486</definedName>
    <definedName name="____________________ME25">[6]Sheet1!$BO$506</definedName>
    <definedName name="____________________ME26">[6]Sheet1!$BO$526</definedName>
    <definedName name="____________________ME27">[6]Sheet1!$BO$546</definedName>
    <definedName name="____________________ME28">[6]Sheet1!$BO$566</definedName>
    <definedName name="____________________ME29">[6]Sheet1!$BO$586</definedName>
    <definedName name="____________________ME30">[6]Sheet1!$BO$606</definedName>
    <definedName name="____________________ME31">[6]Sheet1!$BO$626</definedName>
    <definedName name="____________________ME32">[6]Sheet1!$BO$646</definedName>
    <definedName name="____________________ME33">[6]Sheet1!$BO$666</definedName>
    <definedName name="____________________ME34">[6]Sheet1!$BO$697</definedName>
    <definedName name="___________________DIV11">[7]DKH!#REF!</definedName>
    <definedName name="___________________EEE01">#REF!</definedName>
    <definedName name="___________________EEE02">#REF!</definedName>
    <definedName name="___________________EEE03">#REF!</definedName>
    <definedName name="___________________EEE04">#REF!</definedName>
    <definedName name="___________________EEE05">#REF!</definedName>
    <definedName name="___________________EEE06">#REF!</definedName>
    <definedName name="___________________EEE07">#REF!</definedName>
    <definedName name="___________________EEE08">#REF!</definedName>
    <definedName name="___________________EEE09">#REF!</definedName>
    <definedName name="___________________EEE10">#REF!</definedName>
    <definedName name="___________________EEE11">#REF!</definedName>
    <definedName name="___________________EEE12">#REF!</definedName>
    <definedName name="___________________EEE13">#REF!</definedName>
    <definedName name="___________________EEE14">#REF!</definedName>
    <definedName name="___________________EEE15">#REF!</definedName>
    <definedName name="___________________EEE16">#REF!</definedName>
    <definedName name="___________________EEE17">#REF!</definedName>
    <definedName name="___________________EEE18">#REF!</definedName>
    <definedName name="___________________EEE19">#REF!</definedName>
    <definedName name="___________________EEE20">#REF!</definedName>
    <definedName name="___________________EEE21">#REF!</definedName>
    <definedName name="___________________EEE22">#REF!</definedName>
    <definedName name="___________________EEE23">#REF!</definedName>
    <definedName name="___________________EEE24">#REF!</definedName>
    <definedName name="___________________EEE25">#REF!</definedName>
    <definedName name="___________________EEE26">#REF!</definedName>
    <definedName name="___________________EEE27">#REF!</definedName>
    <definedName name="___________________EEE28">#REF!</definedName>
    <definedName name="___________________EEE29">#REF!</definedName>
    <definedName name="___________________EEE30">#REF!</definedName>
    <definedName name="___________________EEE31">#REF!</definedName>
    <definedName name="___________________EEE32">#REF!</definedName>
    <definedName name="___________________EEE33">#REF!</definedName>
    <definedName name="___________________HAL1">'[8]Kuantitas &amp; Harga'!$A$1:$J$32</definedName>
    <definedName name="___________________HAL2">'[8]Kuantitas &amp; Harga'!#REF!</definedName>
    <definedName name="___________________MDE01">[6]Sheet1!$BO$27</definedName>
    <definedName name="___________________MDE02">[6]Sheet1!$BO$47</definedName>
    <definedName name="___________________MDE03">[6]Sheet1!$BO$67</definedName>
    <definedName name="___________________MDE04">[6]Sheet1!$BO$87</definedName>
    <definedName name="___________________MDE05">[6]Sheet1!$BO$107</definedName>
    <definedName name="___________________MDE06">[6]Sheet1!$BO$127</definedName>
    <definedName name="___________________MDE07">[6]Sheet1!$BO$147</definedName>
    <definedName name="___________________MDE08">[6]Sheet1!$BO$167</definedName>
    <definedName name="___________________MDE09">[6]Sheet1!$BO$187</definedName>
    <definedName name="___________________MDE10">[6]Sheet1!$BO$207</definedName>
    <definedName name="___________________MDE11">[6]Sheet1!$BO$227</definedName>
    <definedName name="___________________MDE12">[6]Sheet1!$BO$247</definedName>
    <definedName name="___________________MDE13">[6]Sheet1!$BO$267</definedName>
    <definedName name="___________________MDE14">[6]Sheet1!$BO$287</definedName>
    <definedName name="___________________MDE15">[6]Sheet1!$BO$307</definedName>
    <definedName name="___________________MDE16">[6]Sheet1!$BO$327</definedName>
    <definedName name="___________________MDE17">[6]Sheet1!$BO$347</definedName>
    <definedName name="___________________MDE18">[6]Sheet1!$BO$367</definedName>
    <definedName name="___________________MDE19">[6]Sheet1!$BO$387</definedName>
    <definedName name="___________________MDE20">[6]Sheet1!$BO$407</definedName>
    <definedName name="___________________MDE21">[6]Sheet1!$BO$427</definedName>
    <definedName name="___________________MDE22">[6]Sheet1!$BO$447</definedName>
    <definedName name="___________________MDE23">[6]Sheet1!$BO$467</definedName>
    <definedName name="___________________MDE24">[6]Sheet1!$BO$487</definedName>
    <definedName name="___________________MDE25">[6]Sheet1!$BO$507</definedName>
    <definedName name="___________________MDE26">[6]Sheet1!$BO$527</definedName>
    <definedName name="___________________MDE27">[6]Sheet1!$BO$547</definedName>
    <definedName name="___________________MDE28">[6]Sheet1!$BO$567</definedName>
    <definedName name="___________________MDE29">[6]Sheet1!$BO$587</definedName>
    <definedName name="___________________MDE30">[6]Sheet1!$BO$607</definedName>
    <definedName name="___________________MDE31">[6]Sheet1!$BO$627</definedName>
    <definedName name="___________________MDE32">[6]Sheet1!$BO$647</definedName>
    <definedName name="___________________MDE33">[6]Sheet1!$BO$667</definedName>
    <definedName name="___________________MDE34">[6]Sheet1!$BO$698</definedName>
    <definedName name="___________________ME01">[6]Sheet1!$BO$26</definedName>
    <definedName name="___________________ME02">[6]Sheet1!$BO$46</definedName>
    <definedName name="___________________ME03">[6]Sheet1!$BO$66</definedName>
    <definedName name="___________________ME04">[6]Sheet1!$BO$86</definedName>
    <definedName name="___________________ME05">[6]Sheet1!$BO$106</definedName>
    <definedName name="___________________ME06">[6]Sheet1!$BO$126</definedName>
    <definedName name="___________________ME07">[6]Sheet1!$BO$146</definedName>
    <definedName name="___________________ME08">[6]Sheet1!$BO$166</definedName>
    <definedName name="___________________ME09">[6]Sheet1!$BO$186</definedName>
    <definedName name="___________________ME10">[6]Sheet1!$BO$206</definedName>
    <definedName name="___________________ME11">[6]Sheet1!$BO$226</definedName>
    <definedName name="___________________ME12">[6]Sheet1!$BO$246</definedName>
    <definedName name="___________________ME13">[6]Sheet1!$BO$266</definedName>
    <definedName name="___________________ME14">[6]Sheet1!$BO$286</definedName>
    <definedName name="___________________ME15">[6]Sheet1!$BO$306</definedName>
    <definedName name="___________________ME16">[6]Sheet1!$BO$326</definedName>
    <definedName name="___________________ME17">[6]Sheet1!$BO$346</definedName>
    <definedName name="___________________ME18">[6]Sheet1!$BO$366</definedName>
    <definedName name="___________________ME19">[6]Sheet1!$BO$386</definedName>
    <definedName name="___________________ME20">[6]Sheet1!$BO$406</definedName>
    <definedName name="___________________ME21">[6]Sheet1!$BO$426</definedName>
    <definedName name="___________________ME22">[6]Sheet1!$BO$446</definedName>
    <definedName name="___________________ME23">[6]Sheet1!$BO$466</definedName>
    <definedName name="___________________ME24">[6]Sheet1!$BO$486</definedName>
    <definedName name="___________________ME25">[6]Sheet1!$BO$506</definedName>
    <definedName name="___________________ME26">[6]Sheet1!$BO$526</definedName>
    <definedName name="___________________ME27">[6]Sheet1!$BO$546</definedName>
    <definedName name="___________________ME28">[6]Sheet1!$BO$566</definedName>
    <definedName name="___________________ME29">[6]Sheet1!$BO$586</definedName>
    <definedName name="___________________ME30">[6]Sheet1!$BO$606</definedName>
    <definedName name="___________________ME31">[6]Sheet1!$BO$626</definedName>
    <definedName name="___________________ME32">[6]Sheet1!$BO$646</definedName>
    <definedName name="___________________ME33">[6]Sheet1!$BO$666</definedName>
    <definedName name="___________________ME34">[6]Sheet1!$BO$697</definedName>
    <definedName name="__________________DIV11">[7]DKH!#REF!</definedName>
    <definedName name="__________________EEE01">#REF!</definedName>
    <definedName name="__________________EEE02">#REF!</definedName>
    <definedName name="__________________EEE03">#REF!</definedName>
    <definedName name="__________________EEE04">#REF!</definedName>
    <definedName name="__________________EEE05">#REF!</definedName>
    <definedName name="__________________EEE06">#REF!</definedName>
    <definedName name="__________________EEE07">#REF!</definedName>
    <definedName name="__________________EEE08">#REF!</definedName>
    <definedName name="__________________EEE09">#REF!</definedName>
    <definedName name="__________________EEE10">#REF!</definedName>
    <definedName name="__________________EEE11">#REF!</definedName>
    <definedName name="__________________EEE12">#REF!</definedName>
    <definedName name="__________________EEE13">#REF!</definedName>
    <definedName name="__________________EEE14">#REF!</definedName>
    <definedName name="__________________EEE15">#REF!</definedName>
    <definedName name="__________________EEE16">#REF!</definedName>
    <definedName name="__________________EEE17">#REF!</definedName>
    <definedName name="__________________EEE18">#REF!</definedName>
    <definedName name="__________________EEE19">#REF!</definedName>
    <definedName name="__________________EEE20">#REF!</definedName>
    <definedName name="__________________EEE21">#REF!</definedName>
    <definedName name="__________________EEE22">#REF!</definedName>
    <definedName name="__________________EEE23">#REF!</definedName>
    <definedName name="__________________EEE24">#REF!</definedName>
    <definedName name="__________________EEE25">#REF!</definedName>
    <definedName name="__________________EEE26">#REF!</definedName>
    <definedName name="__________________EEE27">#REF!</definedName>
    <definedName name="__________________EEE28">#REF!</definedName>
    <definedName name="__________________EEE29">#REF!</definedName>
    <definedName name="__________________EEE30">#REF!</definedName>
    <definedName name="__________________EEE31">#REF!</definedName>
    <definedName name="__________________EEE32">#REF!</definedName>
    <definedName name="__________________EEE33">#REF!</definedName>
    <definedName name="__________________HAL1">'[8]Kuantitas &amp; Harga'!$A$1:$J$32</definedName>
    <definedName name="__________________HAL2">'[8]Kuantitas &amp; Harga'!#REF!</definedName>
    <definedName name="__________________MDE01">[6]Sheet1!$BO$27</definedName>
    <definedName name="__________________MDE02">[6]Sheet1!$BO$47</definedName>
    <definedName name="__________________MDE03">[6]Sheet1!$BO$67</definedName>
    <definedName name="__________________MDE04">[6]Sheet1!$BO$87</definedName>
    <definedName name="__________________MDE05">[6]Sheet1!$BO$107</definedName>
    <definedName name="__________________MDE06">[6]Sheet1!$BO$127</definedName>
    <definedName name="__________________MDE07">[6]Sheet1!$BO$147</definedName>
    <definedName name="__________________MDE08">[6]Sheet1!$BO$167</definedName>
    <definedName name="__________________MDE09">[6]Sheet1!$BO$187</definedName>
    <definedName name="__________________MDE10">[6]Sheet1!$BO$207</definedName>
    <definedName name="__________________MDE11">[6]Sheet1!$BO$227</definedName>
    <definedName name="__________________MDE12">[6]Sheet1!$BO$247</definedName>
    <definedName name="__________________MDE13">[6]Sheet1!$BO$267</definedName>
    <definedName name="__________________MDE14">[6]Sheet1!$BO$287</definedName>
    <definedName name="__________________MDE15">[6]Sheet1!$BO$307</definedName>
    <definedName name="__________________MDE16">[6]Sheet1!$BO$327</definedName>
    <definedName name="__________________MDE17">[6]Sheet1!$BO$347</definedName>
    <definedName name="__________________MDE18">[6]Sheet1!$BO$367</definedName>
    <definedName name="__________________MDE19">[6]Sheet1!$BO$387</definedName>
    <definedName name="__________________MDE20">[6]Sheet1!$BO$407</definedName>
    <definedName name="__________________MDE21">[6]Sheet1!$BO$427</definedName>
    <definedName name="__________________MDE22">[6]Sheet1!$BO$447</definedName>
    <definedName name="__________________MDE23">[6]Sheet1!$BO$467</definedName>
    <definedName name="__________________MDE24">[6]Sheet1!$BO$487</definedName>
    <definedName name="__________________MDE25">[6]Sheet1!$BO$507</definedName>
    <definedName name="__________________MDE26">[6]Sheet1!$BO$527</definedName>
    <definedName name="__________________MDE27">[6]Sheet1!$BO$547</definedName>
    <definedName name="__________________MDE28">[6]Sheet1!$BO$567</definedName>
    <definedName name="__________________MDE29">[6]Sheet1!$BO$587</definedName>
    <definedName name="__________________MDE30">[6]Sheet1!$BO$607</definedName>
    <definedName name="__________________MDE31">[6]Sheet1!$BO$627</definedName>
    <definedName name="__________________MDE32">[6]Sheet1!$BO$647</definedName>
    <definedName name="__________________MDE33">[6]Sheet1!$BO$667</definedName>
    <definedName name="__________________MDE34">[6]Sheet1!$BO$698</definedName>
    <definedName name="__________________ME01">[6]Sheet1!$BO$26</definedName>
    <definedName name="__________________ME02">[6]Sheet1!$BO$46</definedName>
    <definedName name="__________________ME03">[6]Sheet1!$BO$66</definedName>
    <definedName name="__________________ME04">[6]Sheet1!$BO$86</definedName>
    <definedName name="__________________ME05">[6]Sheet1!$BO$106</definedName>
    <definedName name="__________________ME06">[6]Sheet1!$BO$126</definedName>
    <definedName name="__________________ME07">[6]Sheet1!$BO$146</definedName>
    <definedName name="__________________ME08">[6]Sheet1!$BO$166</definedName>
    <definedName name="__________________ME09">[6]Sheet1!$BO$186</definedName>
    <definedName name="__________________ME10">[6]Sheet1!$BO$206</definedName>
    <definedName name="__________________ME11">[6]Sheet1!$BO$226</definedName>
    <definedName name="__________________ME12">[6]Sheet1!$BO$246</definedName>
    <definedName name="__________________ME13">[6]Sheet1!$BO$266</definedName>
    <definedName name="__________________ME14">[6]Sheet1!$BO$286</definedName>
    <definedName name="__________________ME15">[6]Sheet1!$BO$306</definedName>
    <definedName name="__________________ME16">[6]Sheet1!$BO$326</definedName>
    <definedName name="__________________ME17">[6]Sheet1!$BO$346</definedName>
    <definedName name="__________________ME18">[6]Sheet1!$BO$366</definedName>
    <definedName name="__________________ME19">[6]Sheet1!$BO$386</definedName>
    <definedName name="__________________ME20">[6]Sheet1!$BO$406</definedName>
    <definedName name="__________________ME21">[6]Sheet1!$BO$426</definedName>
    <definedName name="__________________ME22">[6]Sheet1!$BO$446</definedName>
    <definedName name="__________________ME23">[6]Sheet1!$BO$466</definedName>
    <definedName name="__________________ME24">[6]Sheet1!$BO$486</definedName>
    <definedName name="__________________ME25">[6]Sheet1!$BO$506</definedName>
    <definedName name="__________________ME26">[6]Sheet1!$BO$526</definedName>
    <definedName name="__________________ME27">[6]Sheet1!$BO$546</definedName>
    <definedName name="__________________ME28">[6]Sheet1!$BO$566</definedName>
    <definedName name="__________________ME29">[6]Sheet1!$BO$586</definedName>
    <definedName name="__________________ME30">[6]Sheet1!$BO$606</definedName>
    <definedName name="__________________ME31">[6]Sheet1!$BO$626</definedName>
    <definedName name="__________________ME32">[6]Sheet1!$BO$646</definedName>
    <definedName name="__________________ME33">[6]Sheet1!$BO$666</definedName>
    <definedName name="__________________ME34">[6]Sheet1!$BO$697</definedName>
    <definedName name="__________________pvc1">[9]upah!#REF!</definedName>
    <definedName name="__________________pvc12">[9]upah!#REF!</definedName>
    <definedName name="__________________pvc34">[9]upah!#REF!</definedName>
    <definedName name="__________________pvc4">[9]upah!#REF!</definedName>
    <definedName name="_________________EEE01">#REF!</definedName>
    <definedName name="_________________EEE02">#REF!</definedName>
    <definedName name="_________________EEE03">#REF!</definedName>
    <definedName name="_________________EEE04">#REF!</definedName>
    <definedName name="_________________EEE05">#REF!</definedName>
    <definedName name="_________________EEE06">#REF!</definedName>
    <definedName name="_________________EEE07">#REF!</definedName>
    <definedName name="_________________EEE08">#REF!</definedName>
    <definedName name="_________________EEE09">#REF!</definedName>
    <definedName name="_________________EEE10">#REF!</definedName>
    <definedName name="_________________EEE11">#REF!</definedName>
    <definedName name="_________________EEE12">#REF!</definedName>
    <definedName name="_________________EEE13">#REF!</definedName>
    <definedName name="_________________EEE14">#REF!</definedName>
    <definedName name="_________________EEE15">#REF!</definedName>
    <definedName name="_________________EEE16">#REF!</definedName>
    <definedName name="_________________EEE17">#REF!</definedName>
    <definedName name="_________________EEE18">#REF!</definedName>
    <definedName name="_________________EEE19">#REF!</definedName>
    <definedName name="_________________EEE20">#REF!</definedName>
    <definedName name="_________________EEE21">#REF!</definedName>
    <definedName name="_________________EEE22">#REF!</definedName>
    <definedName name="_________________EEE23">#REF!</definedName>
    <definedName name="_________________EEE24">#REF!</definedName>
    <definedName name="_________________EEE25">#REF!</definedName>
    <definedName name="_________________EEE26">#REF!</definedName>
    <definedName name="_________________EEE27">#REF!</definedName>
    <definedName name="_________________EEE28">#REF!</definedName>
    <definedName name="_________________EEE29">#REF!</definedName>
    <definedName name="_________________EEE30">#REF!</definedName>
    <definedName name="_________________EEE31">#REF!</definedName>
    <definedName name="_________________EEE32">#REF!</definedName>
    <definedName name="_________________EEE33">#REF!</definedName>
    <definedName name="_________________HAL1">'[8]Kuantitas &amp; Harga'!$A$1:$J$32</definedName>
    <definedName name="_________________HAL2">'[8]Kuantitas &amp; Harga'!#REF!</definedName>
    <definedName name="_________________MDE01">[6]Sheet1!$BO$27</definedName>
    <definedName name="_________________MDE02">[6]Sheet1!$BO$47</definedName>
    <definedName name="_________________MDE03">[6]Sheet1!$BO$67</definedName>
    <definedName name="_________________MDE04">[6]Sheet1!$BO$87</definedName>
    <definedName name="_________________MDE05">[6]Sheet1!$BO$107</definedName>
    <definedName name="_________________MDE06">[6]Sheet1!$BO$127</definedName>
    <definedName name="_________________MDE07">[6]Sheet1!$BO$147</definedName>
    <definedName name="_________________MDE08">[6]Sheet1!$BO$167</definedName>
    <definedName name="_________________MDE09">[6]Sheet1!$BO$187</definedName>
    <definedName name="_________________MDE10">[6]Sheet1!$BO$207</definedName>
    <definedName name="_________________MDE11">[6]Sheet1!$BO$227</definedName>
    <definedName name="_________________MDE12">[6]Sheet1!$BO$247</definedName>
    <definedName name="_________________MDE13">[6]Sheet1!$BO$267</definedName>
    <definedName name="_________________MDE14">[6]Sheet1!$BO$287</definedName>
    <definedName name="_________________MDE15">[6]Sheet1!$BO$307</definedName>
    <definedName name="_________________MDE16">[6]Sheet1!$BO$327</definedName>
    <definedName name="_________________MDE17">[6]Sheet1!$BO$347</definedName>
    <definedName name="_________________MDE18">[6]Sheet1!$BO$367</definedName>
    <definedName name="_________________MDE19">[6]Sheet1!$BO$387</definedName>
    <definedName name="_________________MDE20">[6]Sheet1!$BO$407</definedName>
    <definedName name="_________________MDE21">[6]Sheet1!$BO$427</definedName>
    <definedName name="_________________MDE22">[6]Sheet1!$BO$447</definedName>
    <definedName name="_________________MDE23">[6]Sheet1!$BO$467</definedName>
    <definedName name="_________________MDE24">[6]Sheet1!$BO$487</definedName>
    <definedName name="_________________MDE25">[6]Sheet1!$BO$507</definedName>
    <definedName name="_________________MDE26">[6]Sheet1!$BO$527</definedName>
    <definedName name="_________________MDE27">[6]Sheet1!$BO$547</definedName>
    <definedName name="_________________MDE28">[6]Sheet1!$BO$567</definedName>
    <definedName name="_________________MDE29">[6]Sheet1!$BO$587</definedName>
    <definedName name="_________________MDE30">[6]Sheet1!$BO$607</definedName>
    <definedName name="_________________MDE31">[6]Sheet1!$BO$627</definedName>
    <definedName name="_________________MDE32">[6]Sheet1!$BO$647</definedName>
    <definedName name="_________________MDE33">[6]Sheet1!$BO$667</definedName>
    <definedName name="_________________MDE34">[6]Sheet1!$BO$698</definedName>
    <definedName name="_________________ME01">[6]Sheet1!$BO$26</definedName>
    <definedName name="_________________ME02">[6]Sheet1!$BO$46</definedName>
    <definedName name="_________________ME03">[6]Sheet1!$BO$66</definedName>
    <definedName name="_________________ME04">[6]Sheet1!$BO$86</definedName>
    <definedName name="_________________ME05">[6]Sheet1!$BO$106</definedName>
    <definedName name="_________________ME06">[6]Sheet1!$BO$126</definedName>
    <definedName name="_________________ME07">[6]Sheet1!$BO$146</definedName>
    <definedName name="_________________ME08">[6]Sheet1!$BO$166</definedName>
    <definedName name="_________________ME09">[6]Sheet1!$BO$186</definedName>
    <definedName name="_________________ME10">[6]Sheet1!$BO$206</definedName>
    <definedName name="_________________ME11">[6]Sheet1!$BO$226</definedName>
    <definedName name="_________________ME12">[6]Sheet1!$BO$246</definedName>
    <definedName name="_________________ME13">[6]Sheet1!$BO$266</definedName>
    <definedName name="_________________ME14">[6]Sheet1!$BO$286</definedName>
    <definedName name="_________________ME15">[6]Sheet1!$BO$306</definedName>
    <definedName name="_________________ME16">[6]Sheet1!$BO$326</definedName>
    <definedName name="_________________ME17">[6]Sheet1!$BO$346</definedName>
    <definedName name="_________________ME18">[6]Sheet1!$BO$366</definedName>
    <definedName name="_________________ME19">[6]Sheet1!$BO$386</definedName>
    <definedName name="_________________ME20">[6]Sheet1!$BO$406</definedName>
    <definedName name="_________________ME21">[6]Sheet1!$BO$426</definedName>
    <definedName name="_________________ME22">[6]Sheet1!$BO$446</definedName>
    <definedName name="_________________ME23">[6]Sheet1!$BO$466</definedName>
    <definedName name="_________________ME24">[6]Sheet1!$BO$486</definedName>
    <definedName name="_________________ME25">[6]Sheet1!$BO$506</definedName>
    <definedName name="_________________ME26">[6]Sheet1!$BO$526</definedName>
    <definedName name="_________________ME27">[6]Sheet1!$BO$546</definedName>
    <definedName name="_________________ME28">[6]Sheet1!$BO$566</definedName>
    <definedName name="_________________ME29">[6]Sheet1!$BO$586</definedName>
    <definedName name="_________________ME30">[6]Sheet1!$BO$606</definedName>
    <definedName name="_________________ME31">[6]Sheet1!$BO$626</definedName>
    <definedName name="_________________ME32">[6]Sheet1!$BO$646</definedName>
    <definedName name="_________________ME33">[6]Sheet1!$BO$666</definedName>
    <definedName name="_________________ME34">[6]Sheet1!$BO$697</definedName>
    <definedName name="_________________pvc1">[9]upah!#REF!</definedName>
    <definedName name="_________________pvc12">[9]upah!#REF!</definedName>
    <definedName name="_________________pvc34">[9]upah!#REF!</definedName>
    <definedName name="_________________pvc4">[9]upah!#REF!</definedName>
    <definedName name="________________DIV1">#REF!</definedName>
    <definedName name="________________DIV10">#REF!</definedName>
    <definedName name="________________DIV2">#REF!</definedName>
    <definedName name="________________DIV3">#REF!</definedName>
    <definedName name="________________DIV4">#REF!</definedName>
    <definedName name="________________DIV5">#REF!</definedName>
    <definedName name="________________DIV6">#REF!</definedName>
    <definedName name="________________DIV7">#REF!</definedName>
    <definedName name="________________DIV8">#REF!</definedName>
    <definedName name="________________DIV9">#REF!</definedName>
    <definedName name="________________EEE01">[10]A.Alat!$AW$8</definedName>
    <definedName name="________________EEE02">[10]A.Alat!$AW$9</definedName>
    <definedName name="________________EEE03">[10]A.Alat!$AW$10</definedName>
    <definedName name="________________EEE04">[10]A.Alat!$AW$11</definedName>
    <definedName name="________________EEE05">[10]A.Alat!$AW$12</definedName>
    <definedName name="________________EEE06">[10]A.Alat!$AW$13</definedName>
    <definedName name="________________EEE07">[10]A.Alat!$AW$14</definedName>
    <definedName name="________________EEE08">[10]A.Alat!$AW$15</definedName>
    <definedName name="________________EEE09">[10]A.Alat!$AW$16</definedName>
    <definedName name="________________EEE10">[10]A.Alat!$AW$17</definedName>
    <definedName name="________________EEE11">[10]A.Alat!$AW$18</definedName>
    <definedName name="________________EEE12">[10]A.Alat!$AW$19</definedName>
    <definedName name="________________EEE13">[10]A.Alat!$AW$20</definedName>
    <definedName name="________________EEE14">[10]A.Alat!$AW$21</definedName>
    <definedName name="________________EEE15">[10]A.Alat!$AW$22</definedName>
    <definedName name="________________EEE16">[10]A.Alat!$AW$23</definedName>
    <definedName name="________________EEE17">[10]A.Alat!$AW$24</definedName>
    <definedName name="________________EEE18">[10]A.Alat!$AW$25</definedName>
    <definedName name="________________EEE19">[10]A.Alat!$AW$26</definedName>
    <definedName name="________________EEE20">[10]A.Alat!$AW$27</definedName>
    <definedName name="________________EEE21">[10]A.Alat!$AW$28</definedName>
    <definedName name="________________EEE22">[10]A.Alat!$AW$29</definedName>
    <definedName name="________________EEE23">[10]A.Alat!$AW$30</definedName>
    <definedName name="________________EEE24">[10]A.Alat!$AW$31</definedName>
    <definedName name="________________EEE25">[10]A.Alat!$AW$32</definedName>
    <definedName name="________________EEE26">[10]A.Alat!$AW$33</definedName>
    <definedName name="________________EEE27">[10]A.Alat!$AW$34</definedName>
    <definedName name="________________EEE28">[10]A.Alat!$AW$35</definedName>
    <definedName name="________________EEE29">[10]A.Alat!$AW$36</definedName>
    <definedName name="________________EEE30">[10]A.Alat!$AW$37</definedName>
    <definedName name="________________EEE31">[10]A.Alat!$AW$38</definedName>
    <definedName name="________________EEE32">[10]A.Alat!$AW$39</definedName>
    <definedName name="________________EEE33">[10]A.Alat!$AW$40</definedName>
    <definedName name="________________HAL2">#REF!</definedName>
    <definedName name="________________HAL3">#REF!</definedName>
    <definedName name="________________HAL4">#REF!</definedName>
    <definedName name="________________HAL5">#REF!</definedName>
    <definedName name="________________HAL6">#REF!</definedName>
    <definedName name="________________HAL7">#REF!</definedName>
    <definedName name="________________HAL8">#REF!</definedName>
    <definedName name="________________LLL01">#REF!</definedName>
    <definedName name="________________LLL02">#REF!</definedName>
    <definedName name="________________LLL03">#REF!</definedName>
    <definedName name="________________LLL04">#REF!</definedName>
    <definedName name="________________LLL05">#REF!</definedName>
    <definedName name="________________LLL06">#REF!</definedName>
    <definedName name="________________LLL07">#REF!</definedName>
    <definedName name="________________LLL08">#REF!</definedName>
    <definedName name="________________LLL09">#REF!</definedName>
    <definedName name="________________LLL10">#REF!</definedName>
    <definedName name="________________LLL11">#REF!</definedName>
    <definedName name="________________MMM01">#REF!</definedName>
    <definedName name="________________MMM02">#REF!</definedName>
    <definedName name="________________MMM03">#REF!</definedName>
    <definedName name="________________MMM04">#REF!</definedName>
    <definedName name="________________MMM05">#REF!</definedName>
    <definedName name="________________MMM06">#REF!</definedName>
    <definedName name="________________MMM07">#REF!</definedName>
    <definedName name="________________MMM08">#REF!</definedName>
    <definedName name="________________MMM09">#REF!</definedName>
    <definedName name="________________MMM10">#REF!</definedName>
    <definedName name="________________MMM11">#REF!</definedName>
    <definedName name="________________MMM12">#REF!</definedName>
    <definedName name="________________MMM13">#REF!</definedName>
    <definedName name="________________MMM14">#REF!</definedName>
    <definedName name="________________MMM15">#REF!</definedName>
    <definedName name="________________MMM16">#REF!</definedName>
    <definedName name="________________MMM17">#REF!</definedName>
    <definedName name="________________MMM18">#REF!</definedName>
    <definedName name="________________MMM19">#REF!</definedName>
    <definedName name="________________MMM20">#REF!</definedName>
    <definedName name="________________MMM21">#REF!</definedName>
    <definedName name="________________MMM22">#REF!</definedName>
    <definedName name="________________MMM23">#REF!</definedName>
    <definedName name="________________MMM24">#REF!</definedName>
    <definedName name="________________MMM25">#REF!</definedName>
    <definedName name="________________MMM26">#REF!</definedName>
    <definedName name="________________MMM27">#REF!</definedName>
    <definedName name="________________MMM28">#REF!</definedName>
    <definedName name="________________MMM29">#REF!</definedName>
    <definedName name="________________MMM30">#REF!</definedName>
    <definedName name="________________MMM31">#REF!</definedName>
    <definedName name="________________MMM32">#REF!</definedName>
    <definedName name="________________MMM33">#REF!</definedName>
    <definedName name="________________MMM34">#REF!</definedName>
    <definedName name="________________MMM35">#REF!</definedName>
    <definedName name="________________MMM36">#REF!</definedName>
    <definedName name="________________MMM37">#REF!</definedName>
    <definedName name="________________MMM38">#REF!</definedName>
    <definedName name="________________MMM39">#REF!</definedName>
    <definedName name="________________MMM40">#REF!</definedName>
    <definedName name="________________MMM41">#REF!</definedName>
    <definedName name="________________MMM411">#REF!</definedName>
    <definedName name="________________MMM42">#REF!</definedName>
    <definedName name="________________MMM43">#REF!</definedName>
    <definedName name="________________MMM44">#REF!</definedName>
    <definedName name="________________MMM45">#REF!</definedName>
    <definedName name="________________MMM46">#REF!</definedName>
    <definedName name="________________MMM47">#REF!</definedName>
    <definedName name="________________MMM48">#REF!</definedName>
    <definedName name="________________MMM49">#REF!</definedName>
    <definedName name="________________MMM50">#REF!</definedName>
    <definedName name="________________MMM51">#REF!</definedName>
    <definedName name="________________MMM52">#REF!</definedName>
    <definedName name="________________MMM53">#REF!</definedName>
    <definedName name="________________MMM54">#REF!</definedName>
    <definedName name="________________pem1">[11]MENU!$I$45</definedName>
    <definedName name="_______________DIV1">#REF!</definedName>
    <definedName name="_______________DIV10">#REF!</definedName>
    <definedName name="_______________DIV2">#REF!</definedName>
    <definedName name="_______________DIV3">#REF!</definedName>
    <definedName name="_______________DIV4">#REF!</definedName>
    <definedName name="_______________DIV5">#REF!</definedName>
    <definedName name="_______________DIV6">#REF!</definedName>
    <definedName name="_______________DIV7">#REF!</definedName>
    <definedName name="_______________DIV8">#REF!</definedName>
    <definedName name="_______________DIV9">#REF!</definedName>
    <definedName name="_______________HAL2">#REF!</definedName>
    <definedName name="_______________HAL3">#REF!</definedName>
    <definedName name="_______________HAL4">#REF!</definedName>
    <definedName name="_______________HAL5">#REF!</definedName>
    <definedName name="_______________HAL6">#REF!</definedName>
    <definedName name="_______________HAL7">#REF!</definedName>
    <definedName name="_______________HAL8">#REF!</definedName>
    <definedName name="_______________LLL01">#REF!</definedName>
    <definedName name="_______________LLL02">#REF!</definedName>
    <definedName name="_______________LLL03">#REF!</definedName>
    <definedName name="_______________LLL04">#REF!</definedName>
    <definedName name="_______________LLL05">#REF!</definedName>
    <definedName name="_______________LLL06">#REF!</definedName>
    <definedName name="_______________LLL07">#REF!</definedName>
    <definedName name="_______________LLL08">#REF!</definedName>
    <definedName name="_______________LLL09">#REF!</definedName>
    <definedName name="_______________LLL10">#REF!</definedName>
    <definedName name="_______________LLL11">#REF!</definedName>
    <definedName name="_______________MMM01">#REF!</definedName>
    <definedName name="_______________MMM02">#REF!</definedName>
    <definedName name="_______________MMM03">#REF!</definedName>
    <definedName name="_______________MMM04">#REF!</definedName>
    <definedName name="_______________MMM05">#REF!</definedName>
    <definedName name="_______________MMM06">#REF!</definedName>
    <definedName name="_______________MMM07">#REF!</definedName>
    <definedName name="_______________MMM08">#REF!</definedName>
    <definedName name="_______________MMM09">#REF!</definedName>
    <definedName name="_______________MMM10">#REF!</definedName>
    <definedName name="_______________MMM11">#REF!</definedName>
    <definedName name="_______________MMM12">#REF!</definedName>
    <definedName name="_______________MMM13">#REF!</definedName>
    <definedName name="_______________MMM14">#REF!</definedName>
    <definedName name="_______________MMM15">#REF!</definedName>
    <definedName name="_______________MMM16">#REF!</definedName>
    <definedName name="_______________MMM17">#REF!</definedName>
    <definedName name="_______________MMM18">#REF!</definedName>
    <definedName name="_______________MMM19">#REF!</definedName>
    <definedName name="_______________MMM20">#REF!</definedName>
    <definedName name="_______________MMM21">#REF!</definedName>
    <definedName name="_______________MMM22">#REF!</definedName>
    <definedName name="_______________MMM23">#REF!</definedName>
    <definedName name="_______________MMM24">#REF!</definedName>
    <definedName name="_______________MMM25">#REF!</definedName>
    <definedName name="_______________MMM26">#REF!</definedName>
    <definedName name="_______________MMM27">#REF!</definedName>
    <definedName name="_______________MMM28">#REF!</definedName>
    <definedName name="_______________MMM29">#REF!</definedName>
    <definedName name="_______________MMM30">#REF!</definedName>
    <definedName name="_______________MMM31">#REF!</definedName>
    <definedName name="_______________MMM32">#REF!</definedName>
    <definedName name="_______________MMM33">#REF!</definedName>
    <definedName name="_______________MMM34">#REF!</definedName>
    <definedName name="_______________MMM35">#REF!</definedName>
    <definedName name="_______________MMM36">#REF!</definedName>
    <definedName name="_______________MMM37">#REF!</definedName>
    <definedName name="_______________MMM38">#REF!</definedName>
    <definedName name="_______________MMM39">#REF!</definedName>
    <definedName name="_______________MMM40">#REF!</definedName>
    <definedName name="_______________MMM41">#REF!</definedName>
    <definedName name="_______________MMM411">#REF!</definedName>
    <definedName name="_______________MMM42">#REF!</definedName>
    <definedName name="_______________MMM43">#REF!</definedName>
    <definedName name="_______________MMM44">#REF!</definedName>
    <definedName name="_______________MMM45">#REF!</definedName>
    <definedName name="_______________MMM46">#REF!</definedName>
    <definedName name="_______________MMM47">#REF!</definedName>
    <definedName name="_______________MMM48">#REF!</definedName>
    <definedName name="_______________MMM49">#REF!</definedName>
    <definedName name="_______________MMM50">#REF!</definedName>
    <definedName name="_______________MMM51">#REF!</definedName>
    <definedName name="_______________MMM52">#REF!</definedName>
    <definedName name="_______________MMM53">#REF!</definedName>
    <definedName name="_______________MMM54">#REF!</definedName>
    <definedName name="_______________pem1">[11]MENU!$I$45</definedName>
    <definedName name="_______________pem2">[11]MENU!$I$52</definedName>
    <definedName name="_______________pem3">[12]MENU!$I$59</definedName>
    <definedName name="______________EEE01">[10]A.Alat!$AW$8</definedName>
    <definedName name="______________EEE02">[10]A.Alat!$AW$9</definedName>
    <definedName name="______________EEE03">[10]A.Alat!$AW$10</definedName>
    <definedName name="______________EEE04">[10]A.Alat!$AW$11</definedName>
    <definedName name="______________EEE05">[10]A.Alat!$AW$12</definedName>
    <definedName name="______________EEE06">[10]A.Alat!$AW$13</definedName>
    <definedName name="______________EEE07">[10]A.Alat!$AW$14</definedName>
    <definedName name="______________EEE08">[10]A.Alat!$AW$15</definedName>
    <definedName name="______________EEE09">[10]A.Alat!$AW$16</definedName>
    <definedName name="______________EEE10">[10]A.Alat!$AW$17</definedName>
    <definedName name="______________EEE11">[10]A.Alat!$AW$18</definedName>
    <definedName name="______________EEE12">[10]A.Alat!$AW$19</definedName>
    <definedName name="______________EEE13">[10]A.Alat!$AW$20</definedName>
    <definedName name="______________EEE14">[10]A.Alat!$AW$21</definedName>
    <definedName name="______________EEE15">[10]A.Alat!$AW$22</definedName>
    <definedName name="______________EEE16">[10]A.Alat!$AW$23</definedName>
    <definedName name="______________EEE17">[10]A.Alat!$AW$24</definedName>
    <definedName name="______________EEE18">[10]A.Alat!$AW$25</definedName>
    <definedName name="______________EEE19">[10]A.Alat!$AW$26</definedName>
    <definedName name="______________EEE20">[10]A.Alat!$AW$27</definedName>
    <definedName name="______________EEE21">[10]A.Alat!$AW$28</definedName>
    <definedName name="______________EEE22">[10]A.Alat!$AW$29</definedName>
    <definedName name="______________EEE23">[10]A.Alat!$AW$30</definedName>
    <definedName name="______________EEE24">[10]A.Alat!$AW$31</definedName>
    <definedName name="______________EEE25">[10]A.Alat!$AW$32</definedName>
    <definedName name="______________EEE26">[10]A.Alat!$AW$33</definedName>
    <definedName name="______________EEE27">[10]A.Alat!$AW$34</definedName>
    <definedName name="______________EEE28">[10]A.Alat!$AW$35</definedName>
    <definedName name="______________EEE29">[10]A.Alat!$AW$36</definedName>
    <definedName name="______________EEE30">[10]A.Alat!$AW$37</definedName>
    <definedName name="______________EEE31">[10]A.Alat!$AW$38</definedName>
    <definedName name="______________EEE32">[10]A.Alat!$AW$39</definedName>
    <definedName name="______________EEE33">[10]A.Alat!$AW$40</definedName>
    <definedName name="______________pem2">[12]MENU!$I$52</definedName>
    <definedName name="______________pem3">[11]MENU!$I$59</definedName>
    <definedName name="_____________pem2">[12]MENU!$I$52</definedName>
    <definedName name="_____________pem3">[11]MENU!$I$59</definedName>
    <definedName name="___________DIV11">'[13]Kuantitas &amp; Harga'!#REF!</definedName>
    <definedName name="_________pem2">[14]MENU!$I$52</definedName>
    <definedName name="_________pem3">[14]MENU!$I$59</definedName>
    <definedName name="________pem2">[14]MENU!$I$52</definedName>
    <definedName name="________pem3">[14]MENU!$I$59</definedName>
    <definedName name="______EEE20">[15]A.Alat!$AW$27</definedName>
    <definedName name="______pem1">[12]MENU!$I$45</definedName>
    <definedName name="_____HID2">#REF!</definedName>
    <definedName name="_____OLI2">#REF!</definedName>
    <definedName name="_____pr1">#REF!</definedName>
    <definedName name="_____SOL2">#REF!</definedName>
    <definedName name="____HID2">#REF!</definedName>
    <definedName name="____OLI2">#REF!</definedName>
    <definedName name="____pem1">[16]MENU!$I$45</definedName>
    <definedName name="____pr1">#REF!</definedName>
    <definedName name="____SOL2">#REF!</definedName>
    <definedName name="___HID2">#REF!</definedName>
    <definedName name="___jml1">'[17]kont anak1'!#REF!</definedName>
    <definedName name="___OLI2">#REF!</definedName>
    <definedName name="___pr1">#REF!</definedName>
    <definedName name="___rcp100">#REF!</definedName>
    <definedName name="___rcp60">#REF!</definedName>
    <definedName name="___sc175">#REF!</definedName>
    <definedName name="___SOL2">#REF!</definedName>
    <definedName name="__1__123Graph_ACHART_1" hidden="1">'[18]L 1'!$G$26:$V$26</definedName>
    <definedName name="__EEE01">[19]A.Alat!$AW$8</definedName>
    <definedName name="__EEE02">[20]A.Alat!$AW$9</definedName>
    <definedName name="__EEE03">[20]A.Alat!$AW$10</definedName>
    <definedName name="__EEE04">[19]A.Alat!$AW$11</definedName>
    <definedName name="__EEE05">[19]A.Alat!$AW$12</definedName>
    <definedName name="__EEE06">[19]A.Alat!$AW$13</definedName>
    <definedName name="__EEE07">[19]A.Alat!$AW$14</definedName>
    <definedName name="__EEE08">[19]A.Alat!$AW$15</definedName>
    <definedName name="__EEE09">[19]A.Alat!$AW$16</definedName>
    <definedName name="__EEE10">[19]A.Alat!$AW$17</definedName>
    <definedName name="__EEE11">[19]A.Alat!$AW$18</definedName>
    <definedName name="__EEE12">[19]A.Alat!$AW$19</definedName>
    <definedName name="__EEE13">[19]A.Alat!$AW$20</definedName>
    <definedName name="__EEE14">[19]A.Alat!$AW$21</definedName>
    <definedName name="__EEE15">[19]A.Alat!$AW$22</definedName>
    <definedName name="__EEE16">[19]A.Alat!$AW$23</definedName>
    <definedName name="__EEE17">[19]A.Alat!$AW$24</definedName>
    <definedName name="__EEE18">[19]A.Alat!$AW$25</definedName>
    <definedName name="__EEE19">[19]A.Alat!$AW$26</definedName>
    <definedName name="__EEE20">[19]A.Alat!$AW$27</definedName>
    <definedName name="__EEE21">[19]A.Alat!$AW$28</definedName>
    <definedName name="__EEE22">[19]A.Alat!$AW$29</definedName>
    <definedName name="__EEE23">[19]A.Alat!$AW$30</definedName>
    <definedName name="__EEE24">[19]A.Alat!$AW$31</definedName>
    <definedName name="__EEE25">[19]A.Alat!$AW$32</definedName>
    <definedName name="__EEE26">[19]A.Alat!$AW$33</definedName>
    <definedName name="__EEE27">[19]A.Alat!$AW$34</definedName>
    <definedName name="__EEE28">[19]A.Alat!$AW$35</definedName>
    <definedName name="__EEE29">[19]A.Alat!$AW$36</definedName>
    <definedName name="__EEE30">[19]A.Alat!$AW$37</definedName>
    <definedName name="__EEE31">[19]A.Alat!$AW$38</definedName>
    <definedName name="__EEE32">[19]A.Alat!$AW$39</definedName>
    <definedName name="__EEE33">[19]A.Alat!$AW$40</definedName>
    <definedName name="__HID2">#REF!</definedName>
    <definedName name="__jml1">'[17]kont anak1'!#REF!</definedName>
    <definedName name="__MF8">'[21]ANALISA (2)'!$Q$1522</definedName>
    <definedName name="__MG53">'[21]ANALISA (2)'!$Q$1894</definedName>
    <definedName name="__MK19">'[21]ANALISA (2)'!$Q$2204</definedName>
    <definedName name="__MK210">'[21]ANALISA (2)'!$Q$778</definedName>
    <definedName name="__MK23">'[21]ANALISA (2)'!$Q$2266</definedName>
    <definedName name="__MK342">'[21]ANALISA (2)'!$Q$964</definedName>
    <definedName name="__MK37">'[21]ANALISA (2)'!$Q$2328</definedName>
    <definedName name="__MK411">'[21]ANALISA (2)'!$Q$1026</definedName>
    <definedName name="__MK514">'[21]ANALISA (2)'!$Q$1150</definedName>
    <definedName name="__MK522">'[21]ANALISA (2)'!$Q$1212</definedName>
    <definedName name="__OLI2">#REF!</definedName>
    <definedName name="__PA1">'[21]ANALISA (2)'!$Q$1258</definedName>
    <definedName name="__PA18">'[21]ANALISA (2)'!$Q$1320</definedName>
    <definedName name="__PF8">'[21]ANALISA (2)'!$Q$1506</definedName>
    <definedName name="__PG53">'[21]ANALISA (2)'!$Q$1878</definedName>
    <definedName name="__PI6">'[21]ANALISA (2)'!$Q$2064</definedName>
    <definedName name="__PK19">'[21]ANALISA (2)'!$Q$2188</definedName>
    <definedName name="__PK210">'[21]ANALISA (2)'!$Q$762</definedName>
    <definedName name="__PK23">'[21]ANALISA (2)'!$Q$2250</definedName>
    <definedName name="__PK342">'[21]ANALISA (2)'!$Q$948</definedName>
    <definedName name="__PK37">'[21]ANALISA (2)'!$Q$2312</definedName>
    <definedName name="__PK411">'[21]ANALISA (2)'!$Q$1010</definedName>
    <definedName name="__PK514">'[21]ANALISA (2)'!$Q$1134</definedName>
    <definedName name="__PK522">'[21]ANALISA (2)'!$Q$1196</definedName>
    <definedName name="__pr1">#REF!</definedName>
    <definedName name="__PR210">'[21]ANALISA (2)'!$Q$795</definedName>
    <definedName name="__PR342">'[21]ANALISA (2)'!$Q$981</definedName>
    <definedName name="__PR411">'[21]ANALISA (2)'!$Q$1043</definedName>
    <definedName name="__PR514">'[21]ANALISA (2)'!$Q$1167</definedName>
    <definedName name="__PR522">'[21]ANALISA (2)'!$Q$1229</definedName>
    <definedName name="__rcp100">#REF!</definedName>
    <definedName name="__rcp60">#REF!</definedName>
    <definedName name="__sc175">#REF!</definedName>
    <definedName name="__SOL2">#REF!</definedName>
    <definedName name="__tee34">'[22]RAB (OK)'!#REF!</definedName>
    <definedName name="_1.2_MOBIL">[2]A!$W$5:$AD$54</definedName>
    <definedName name="_10">[23]RAB!$J$238:$P$263</definedName>
    <definedName name="_12">[24]RAB!$J$30:$P$68</definedName>
    <definedName name="_1PRINT_ALIGN">#REF!</definedName>
    <definedName name="_2_10">[2]A!$AG$2:$AM$49</definedName>
    <definedName name="_2_2A">[2]A!$W$1103:$AD$1168</definedName>
    <definedName name="_2_2B">[2]A!#REF!</definedName>
    <definedName name="_2_2C">[2]A!#REF!</definedName>
    <definedName name="_2_2D">[2]A!$AW$222:$IV$8192</definedName>
    <definedName name="_2_2E">[2]A!#REF!</definedName>
    <definedName name="_2_2F">[2]A!$W$700:$AD$761</definedName>
    <definedName name="_2_2G">[2]A!$W$935:$AD$995</definedName>
    <definedName name="_2_2H">[2]A!$W$854:$AD$916</definedName>
    <definedName name="_2A_2">[2]A!$W$78:$AD$123</definedName>
    <definedName name="_2PRINT_ALIGN">#REF!</definedName>
    <definedName name="_2PRINT_OUTPUT">#REF!</definedName>
    <definedName name="_345">[24]RAB!$J$69:$P$112</definedName>
    <definedName name="_3DOWN_3">#REF!</definedName>
    <definedName name="_3PRINT_OUTPUT">#REF!</definedName>
    <definedName name="_4DOWN_3">#REF!</definedName>
    <definedName name="_4HOME">#REF!</definedName>
    <definedName name="_5HOME">#REF!</definedName>
    <definedName name="_5PGDN_2">#REF!</definedName>
    <definedName name="_6_10">[2]A!#REF!</definedName>
    <definedName name="_67">[24]RAB!$J$113:$P$155</definedName>
    <definedName name="_6PGDN_2">#REF!</definedName>
    <definedName name="_6RIGHT_18">#REF!</definedName>
    <definedName name="_7RIGHT_18">#REF!</definedName>
    <definedName name="_7RIGHT_6">#REF!</definedName>
    <definedName name="_8">[24]RAB!$J$156:$P$202</definedName>
    <definedName name="_8_10">[2]A!#REF!</definedName>
    <definedName name="_818FA">#REF!</definedName>
    <definedName name="_818PK">#REF!</definedName>
    <definedName name="_8RIGHT_6">#REF!</definedName>
    <definedName name="_9">[24]RAB!$J$203:$P$237</definedName>
    <definedName name="_9_10">[2]A!$AG$290:$IV$8192</definedName>
    <definedName name="_9_2_REKAP">#REF!</definedName>
    <definedName name="_cor123">[25]anal!$K$825</definedName>
    <definedName name="_dar1">#REF!</definedName>
    <definedName name="_EEE01">[19]A.Alat!$AW$8</definedName>
    <definedName name="_EEE02">[20]A.Alat!$AW$9</definedName>
    <definedName name="_EEE03">[20]A.Alat!$AW$10</definedName>
    <definedName name="_EEE04">[19]A.Alat!$AW$11</definedName>
    <definedName name="_EEE05">[19]A.Alat!$AW$12</definedName>
    <definedName name="_EEE06">[19]A.Alat!$AW$13</definedName>
    <definedName name="_EEE07">[19]A.Alat!$AW$14</definedName>
    <definedName name="_EEE08">[19]A.Alat!$AW$15</definedName>
    <definedName name="_EEE09">[19]A.Alat!$AW$16</definedName>
    <definedName name="_EEE10">[19]A.Alat!$AW$17</definedName>
    <definedName name="_EEE11">[19]A.Alat!$AW$18</definedName>
    <definedName name="_EEE12">[19]A.Alat!$AW$19</definedName>
    <definedName name="_EEE13">[19]A.Alat!$AW$20</definedName>
    <definedName name="_EEE14">[19]A.Alat!$AW$21</definedName>
    <definedName name="_EEE15">[19]A.Alat!$AW$22</definedName>
    <definedName name="_EEE16">[19]A.Alat!$AW$23</definedName>
    <definedName name="_EEE17">[19]A.Alat!$AW$24</definedName>
    <definedName name="_EEE18">[19]A.Alat!$AW$25</definedName>
    <definedName name="_EEE19">[19]A.Alat!$AW$26</definedName>
    <definedName name="_EEE20">[19]A.Alat!$AW$27</definedName>
    <definedName name="_EEE21">[19]A.Alat!$AW$28</definedName>
    <definedName name="_EEE22">[19]A.Alat!$AW$29</definedName>
    <definedName name="_EEE23">[19]A.Alat!$AW$30</definedName>
    <definedName name="_EEE24">[19]A.Alat!$AW$31</definedName>
    <definedName name="_EEE25">[19]A.Alat!$AW$32</definedName>
    <definedName name="_EEE26">[19]A.Alat!$AW$33</definedName>
    <definedName name="_EEE27">[19]A.Alat!$AW$34</definedName>
    <definedName name="_EEE28">[19]A.Alat!$AW$35</definedName>
    <definedName name="_EEE29">[19]A.Alat!$AW$36</definedName>
    <definedName name="_EEE30">[19]A.Alat!$AW$37</definedName>
    <definedName name="_EEE31">[19]A.Alat!$AW$38</definedName>
    <definedName name="_EEE32">[19]A.Alat!$AW$39</definedName>
    <definedName name="_EEE33">[19]A.Alat!$AW$40</definedName>
    <definedName name="_Fill" localSheetId="0" hidden="1">#REF!</definedName>
    <definedName name="_Fill" hidden="1">#REF!</definedName>
    <definedName name="_HID2">#REF!</definedName>
    <definedName name="_jml1">'[17]kont anak1'!#REF!</definedName>
    <definedName name="_kon2">'[26]R-MP2-98'!#REF!</definedName>
    <definedName name="_kon3">'[26]R-MP2-98'!#REF!</definedName>
    <definedName name="_kon4">'[26]R-MP2-98'!#REF!</definedName>
    <definedName name="_kon5">'[27]R-MP'!#REF!</definedName>
    <definedName name="_MA18">'[28]ANALISA (2)'!$Q$1336</definedName>
    <definedName name="_MF8">'[29]ANALISA (2)'!$Q$1522</definedName>
    <definedName name="_MG41">#REF!</definedName>
    <definedName name="_MG53">'[29]ANALISA (2)'!$Q$1894</definedName>
    <definedName name="_MI2">#REF!</definedName>
    <definedName name="_MK020">#REF!</definedName>
    <definedName name="_MK040">#REF!</definedName>
    <definedName name="_MK110">#REF!</definedName>
    <definedName name="_MK112">#REF!</definedName>
    <definedName name="_MK121">#REF!</definedName>
    <definedName name="_MK123">#REF!</definedName>
    <definedName name="_MK127">#REF!</definedName>
    <definedName name="_MK132">#REF!</definedName>
    <definedName name="_MK139">#REF!</definedName>
    <definedName name="_MK19">'[29]ANALISA (2)'!$Q$2204</definedName>
    <definedName name="_MK210">'[29]ANALISA (2)'!$Q$778</definedName>
    <definedName name="_MK224">#REF!</definedName>
    <definedName name="_MK225">#REF!</definedName>
    <definedName name="_MK23">'[29]ANALISA (2)'!$Q$2266</definedName>
    <definedName name="_MK311">#REF!</definedName>
    <definedName name="_MK321">#REF!</definedName>
    <definedName name="_MK342">'[29]ANALISA (2)'!$Q$964</definedName>
    <definedName name="_MK36">#REF!</definedName>
    <definedName name="_MK37">'[29]ANALISA (2)'!$Q$2328</definedName>
    <definedName name="_MK411">'[29]ANALISA (2)'!$Q$1026</definedName>
    <definedName name="_MK424">#REF!</definedName>
    <definedName name="_MK514">'[29]ANALISA (2)'!$Q$1150</definedName>
    <definedName name="_MK522">'[29]ANALISA (2)'!$Q$1212</definedName>
    <definedName name="_MK618">#REF!</definedName>
    <definedName name="_MK621">#REF!</definedName>
    <definedName name="_MK641">#REF!</definedName>
    <definedName name="_MK710">#REF!</definedName>
    <definedName name="_MK715">#REF!</definedName>
    <definedName name="_MK720">#REF!</definedName>
    <definedName name="_MK725">#REF!</definedName>
    <definedName name="_MK810">#REF!</definedName>
    <definedName name="_MK855">#REF!</definedName>
    <definedName name="_OLI2">#REF!</definedName>
    <definedName name="_Order1" hidden="1">255</definedName>
    <definedName name="_PA1">'[28]ANALISA (2)'!$Q$1258</definedName>
    <definedName name="_PA18">'[28]ANALISA (2)'!$Q$1320</definedName>
    <definedName name="_PE1">#REF!</definedName>
    <definedName name="_PE13">#REF!</definedName>
    <definedName name="_PF4">#REF!</definedName>
    <definedName name="_PF8">'[29]ANALISA (2)'!$Q$1506</definedName>
    <definedName name="_PG41">#REF!</definedName>
    <definedName name="_PG53">'[29]ANALISA (2)'!$Q$1878</definedName>
    <definedName name="_PI2">#REF!</definedName>
    <definedName name="_PI6">'[29]ANALISA (2)'!$Q$2064</definedName>
    <definedName name="_PK020">#REF!</definedName>
    <definedName name="_PK040">#REF!</definedName>
    <definedName name="_PK110">#REF!</definedName>
    <definedName name="_PK112">#REF!</definedName>
    <definedName name="_PK121">#REF!</definedName>
    <definedName name="_PK123">#REF!</definedName>
    <definedName name="_PK127">#REF!</definedName>
    <definedName name="_PK132">#REF!</definedName>
    <definedName name="_PK139">#REF!</definedName>
    <definedName name="_PK19">'[29]ANALISA (2)'!$Q$2188</definedName>
    <definedName name="_PK210">'[29]ANALISA (2)'!$Q$762</definedName>
    <definedName name="_PK224">#REF!</definedName>
    <definedName name="_PK225">#REF!</definedName>
    <definedName name="_PK23">'[29]ANALISA (2)'!$Q$2250</definedName>
    <definedName name="_PK311">#REF!</definedName>
    <definedName name="_PK321">#REF!</definedName>
    <definedName name="_PK342">'[29]ANALISA (2)'!$Q$948</definedName>
    <definedName name="_PK36">#REF!</definedName>
    <definedName name="_PK37">'[29]ANALISA (2)'!$Q$2312</definedName>
    <definedName name="_PK411">'[29]ANALISA (2)'!$Q$1010</definedName>
    <definedName name="_PK424">#REF!</definedName>
    <definedName name="_PK514">'[29]ANALISA (2)'!$Q$1134</definedName>
    <definedName name="_PK522">'[29]ANALISA (2)'!$Q$1196</definedName>
    <definedName name="_PK618">#REF!</definedName>
    <definedName name="_PK621">#REF!</definedName>
    <definedName name="_PK641">#REF!</definedName>
    <definedName name="_PK710">#REF!</definedName>
    <definedName name="_PK715">#REF!</definedName>
    <definedName name="_PK720">#REF!</definedName>
    <definedName name="_PK725">#REF!</definedName>
    <definedName name="_PK810">#REF!</definedName>
    <definedName name="_PK855">#REF!</definedName>
    <definedName name="_pr1">#REF!</definedName>
    <definedName name="_PR110">#REF!</definedName>
    <definedName name="_PR123">#REF!</definedName>
    <definedName name="_PR132">#REF!</definedName>
    <definedName name="_PR139">#REF!</definedName>
    <definedName name="_PR210">'[29]ANALISA (2)'!$Q$795</definedName>
    <definedName name="_PR225">#REF!</definedName>
    <definedName name="_PR311">#REF!</definedName>
    <definedName name="_PR321">#REF!</definedName>
    <definedName name="_PR342">'[29]ANALISA (2)'!$Q$981</definedName>
    <definedName name="_PR411">'[29]ANALISA (2)'!$Q$1043</definedName>
    <definedName name="_PR424">#REF!</definedName>
    <definedName name="_PR514">'[29]ANALISA (2)'!$Q$1167</definedName>
    <definedName name="_PR522">'[29]ANALISA (2)'!$Q$1229</definedName>
    <definedName name="_PR621">#REF!</definedName>
    <definedName name="_PR710">#REF!</definedName>
    <definedName name="_PR715">#REF!</definedName>
    <definedName name="_PR720">#REF!</definedName>
    <definedName name="_PRK020">#REF!</definedName>
    <definedName name="_PRK040">#REF!</definedName>
    <definedName name="_PRK112">#REF!</definedName>
    <definedName name="_PRK127">#REF!</definedName>
    <definedName name="_PRK618">#REF!</definedName>
    <definedName name="_PRK641">#REF!</definedName>
    <definedName name="_PRK725">#REF!</definedName>
    <definedName name="_PRK810">#REF!</definedName>
    <definedName name="_PRK855">#REF!</definedName>
    <definedName name="_rcp100">#REF!</definedName>
    <definedName name="_rcp60">#REF!</definedName>
    <definedName name="_sc175">#REF!</definedName>
    <definedName name="_SOL2">#REF!</definedName>
    <definedName name="_Sort" hidden="1">[30]Schdule!$Z$16:$Z$112</definedName>
    <definedName name="_sp3">'[31]Harga Satuan Upah &amp; Bahan'!$H$86</definedName>
    <definedName name="_sur11">'[32]HARGA USULAN (SURVEYtO2011'!$C$6:$M$691</definedName>
    <definedName name="_tee34">'[33]RAB (OK)'!#REF!</definedName>
    <definedName name="_XA01">[34]BOW!#REF!</definedName>
    <definedName name="_XA18">[34]BOW!#REF!</definedName>
    <definedName name="_XAG32">[34]BOW!#REF!</definedName>
    <definedName name="_XAG51">[34]BOW!#REF!</definedName>
    <definedName name="_xk22">[34]Analisa!#REF!</definedName>
    <definedName name="a">[35]Upah!$E$20</definedName>
    <definedName name="A.1">#REF!</definedName>
    <definedName name="A.16">#REF!</definedName>
    <definedName name="A.18a">#REF!</definedName>
    <definedName name="A.18b">#REF!</definedName>
    <definedName name="A.18C">[36]analisa!#REF!</definedName>
    <definedName name="A.1A">[36]analisa!#REF!</definedName>
    <definedName name="A.364">#REF!</definedName>
    <definedName name="a_a_asbes_enternit">[37]ANALISA!#REF!</definedName>
    <definedName name="A_A_Biaya_Administrasi_Komite_USB">#REF!</definedName>
    <definedName name="A_A_Entrance_Hamparan_Koral">#REF!</definedName>
    <definedName name="A_A_Gapura_Sekolah">#REF!</definedName>
    <definedName name="A_A_Kansteen_Lapangan_Upacara">#REF!</definedName>
    <definedName name="A_A_Lapangan_Olahraga_Dgn_Rabat_Beton">#REF!</definedName>
    <definedName name="A_A_Lapangan_Upacara_Dgn_Rumput">#REF!</definedName>
    <definedName name="A_A_Mobiler_3_RKB">#REF!</definedName>
    <definedName name="A_A_Mobiler_Ruang_ADM">#REF!</definedName>
    <definedName name="A_A_Mobiler_Ruang_Kantin">#REF!</definedName>
    <definedName name="A_A_Pagar_Depan_Sekolah_Dgn_Bata">#REF!</definedName>
    <definedName name="A_A_Pagar_Kawat_Duri">#REF!</definedName>
    <definedName name="A_A_Papan_Nama_sekolah">#REF!</definedName>
    <definedName name="A_A_Saluran_lingkungan">#REF!</definedName>
    <definedName name="A_A_Saluran_Penghubung_Bangunan_Rabat_Beton">#REF!</definedName>
    <definedName name="A_A_Tanaman_Keras">#REF!</definedName>
    <definedName name="A_A_Tiang_Bendera">#REF!</definedName>
    <definedName name="A_A_Urugan_Tanah">#REF!</definedName>
    <definedName name="A_Atap_Seng">[38]ANALISA!$K$503</definedName>
    <definedName name="A_B_Bertulang_20_25">[39]ANALISA!$K$131</definedName>
    <definedName name="a_bekesting">[40]Analisa!$I$93</definedName>
    <definedName name="a_besi_beton">[40]Analisa!$I$83</definedName>
    <definedName name="a_beton_tumbuk_1_3_6">[38]ANALISA!$K$217</definedName>
    <definedName name="A_BTN_BERTULANG_15_15">[38]ANALISA!$K$161</definedName>
    <definedName name="A_Btn_Bertulang_20_20">[39]ANALISA!$K$163</definedName>
    <definedName name="a_Btn_Brtlng_15_20">[38]ANALISA!$K$153</definedName>
    <definedName name="a_Btn_Brtlng_Klm_60_60_Dia_12">[41]ANALISA!$K$195</definedName>
    <definedName name="a_Btn_Brtlng_Klm_Pgr_30_30_Dia_10">[42]ANALISA!$K$183</definedName>
    <definedName name="a_Btn_Brtlng_Klm_Prkts_20_20_Dia_12">[37]ANALISA!$K$135</definedName>
    <definedName name="a_Btn_Brtlng_Klm_Slsar_20_20_Dia_10">[37]ANALISA!$K$159</definedName>
    <definedName name="a_Btn_Brtlng_Klm_Slsr_20_20_Dia_10">[38]ANALISA!$K$145</definedName>
    <definedName name="a_Btn_Brtlng_Klm_Utma_40_40_Dia_12">[41]ANALISA!$K$203</definedName>
    <definedName name="a_Btn_Brtlng_Ring_Blk_15_15_Dia_10">[37]ANALISA!$K$167</definedName>
    <definedName name="a_Btn_Brtlng_Ring_Blk_Gntng_12_15_Dia_12">[41]ANALISA!$K$211</definedName>
    <definedName name="a_Btn_Brtlng_Sloaf_Pndsi_18_25_Dia_10">[38]ANALISA!$K$177</definedName>
    <definedName name="a_Btn_Brtlng_Sloaf_Pndsi_20_20_Dia_10">[38]ANALISA!$K$169</definedName>
    <definedName name="a_Btn_Brtlng_Sloaf_Pndsi_25_30_Dia_12">[41]ANALISA!$K$187</definedName>
    <definedName name="a_Bubungan_rabungan">[40]Analisa!$I$183</definedName>
    <definedName name="a_Cat_Kayu">[38]ANALISA!$K$549</definedName>
    <definedName name="A_Cat_Tembok">[38]ANALISA!$K$538</definedName>
    <definedName name="a_cor_beton">[40]Analisa!$I$74</definedName>
    <definedName name="a_galian_tanah">[38]ANALISA!$K$6</definedName>
    <definedName name="A_GALIAN_TANAH_ANL_A1">[43]ANALISA!$K$7</definedName>
    <definedName name="a_galian_tanah_biasa">[40]Analisa!$I$27</definedName>
    <definedName name="a_Gording_Rangka">[40]Analisa!$I$166</definedName>
    <definedName name="A_KOLOM_SELASAR_20_20_DIA_10">[44]ANALISA!$K$199</definedName>
    <definedName name="A_KOSEN_JENDELA_1_DAUN_uk_0.7_1.35">[44]ANALISA!$K$490</definedName>
    <definedName name="A_KOSEN_JENDELA_3_DAUN_uk_2.0_1.35">[44]ANALISA!$K$475</definedName>
    <definedName name="a_kosen_jendela_3_lbg">[37]ANALISA!$K$303</definedName>
    <definedName name="A_kosen_Jendela_4_daun_Musholla">[38]ANALISA!#REF!</definedName>
    <definedName name="A_KOSEN_LOBANG_ANGIN_uk_0.4_0.45">[44]ANALISA!$K$578</definedName>
    <definedName name="A_Kosen_pintu_1_Daun">[38]ANALISA!$K$331</definedName>
    <definedName name="A_KOSEN_PINTU_1_DAUN_uk_2.1_0.9">[44]ANALISA!$K$535</definedName>
    <definedName name="A_Kosen_Pintu_2_daun">[38]ANALISA!#REF!</definedName>
    <definedName name="A_KOSEN_PINTU_2_DAUN_uk_2.1_1.2">[44]ANALISA!$K$521</definedName>
    <definedName name="A_KOSEN_PINTU_JENDELA_1_DAUN_uk_2.1_0.9_1.35_0.65">[44]ANALISA!$K$507</definedName>
    <definedName name="A_Kosen_pintu_kamar_mandi_1_daun">[38]ANALISA!$K$352</definedName>
    <definedName name="A_KOSEN_PINTU_KAMAR_MANDI_1_DAUN_uk_2.1_0.8">[44]ANALISA!$K$549</definedName>
    <definedName name="A_KOSEN_VENTILASI_KAMAR_MANDI_uk_0.5_0.6">[44]ANALISA!$K$569</definedName>
    <definedName name="a_kosen_ventilasi_t_layar">[37]ANALISA!$K$343</definedName>
    <definedName name="a_Kosn_Pntu_1_Daun">[37]ANALISA!$K$334</definedName>
    <definedName name="A_Kursi_Siswa">[45]ANALISA!$I$463</definedName>
    <definedName name="a_Kusen_1_Pintu">[40]Analisa!$I$274</definedName>
    <definedName name="a_kusen_daun_pintu">[40]Analisa!$I$241</definedName>
    <definedName name="a_kusen_jendela_3_lobang">[40]Analisa!$I$259</definedName>
    <definedName name="a_Kusen_Jendela_Jalusi">[40]Analisa!$I$285</definedName>
    <definedName name="a_Lantai_Keramik_30_30">[40]Analisa!$I$135</definedName>
    <definedName name="A_Lapangan_Upcara">[45]ANALISA!$I$756</definedName>
    <definedName name="a_Lisplank">[40]Analisa!$I$192</definedName>
    <definedName name="a_List_plafond">[40]Analisa!$I$300</definedName>
    <definedName name="a_Membngkar_Ksn_Pintu_jndla">[46]ANALISA!$K$486</definedName>
    <definedName name="a_Membongkar_Dinding">[46]ANALISA!$H$480</definedName>
    <definedName name="A_PAS_ATAP_SENG_BJLS">[44]ANALISA!$K$604</definedName>
    <definedName name="a_Pas_Bata">[40]Analisa!$I$54</definedName>
    <definedName name="A_PAS_BATA_1_2">[44]ANALISA!$K$85</definedName>
    <definedName name="A_Pas_Bata_1_3">[38]ANALISA!$K$76</definedName>
    <definedName name="A_PAS_BATA_1_4">[44]ANALISA!$K$108</definedName>
    <definedName name="A_Pas_Batu_Kali_1_4">[38]ANALISA!$K$58</definedName>
    <definedName name="a_pas_bt_bata_12">[38]ANALISA!$K$67</definedName>
    <definedName name="a_pas_bt_bata_14">[38]ANALISA!$K$84</definedName>
    <definedName name="a_Pas_bt_parit">[40]Analisa!$I$64</definedName>
    <definedName name="A_PAS_KERAMIK_20_25">[44]ANALISA!$K$409</definedName>
    <definedName name="A_Pas_Kuda_kuda">[38]ANALISA!$K$281</definedName>
    <definedName name="A_Pas_Lisplank">[38]ANALISA!$K$490</definedName>
    <definedName name="A_PAS_LISPLANK_">[44]ANALISA!$K$591</definedName>
    <definedName name="A_Pas_Pagar_Halaman_tinggi_1_4m">[45]ANALISA!$I$593</definedName>
    <definedName name="A_Pas_Pagar_Kawat_Berduri">[45]ANALISA!$I$614</definedName>
    <definedName name="A_PAS_PONDASI_BATU_KALI_1_4">[44]ANALISA!$K$73</definedName>
    <definedName name="A_PAS_RABUNG_SENG">[44]ANALISA!$K$616</definedName>
    <definedName name="A_PAS_RANGKA_DAN_PLAFOND_ASBES">[44]ANALISA!$K$630</definedName>
    <definedName name="A_PAS_RANGKA_GORDING_ATAP_SENG">[44]ANALISA!$K$446</definedName>
    <definedName name="A_Pas_Saluran_Lingkungan">[45]ANALISA!$I$638</definedName>
    <definedName name="a_Pasng_Rngka_Gording">[38]ANALISA!$K$290</definedName>
    <definedName name="a_Pasngan_bt_kali">[40]Analisa!$I$44</definedName>
    <definedName name="a_Pengecatan_dinding">[40]Analisa!$I$123</definedName>
    <definedName name="a_pengecatan_kayu">[38]ANALISA!#REF!</definedName>
    <definedName name="a_pengecatan_tembok">[38]ANALISA!$K$538</definedName>
    <definedName name="A_PENGECETAN_KAYU">[44]ANALISA!$K$653</definedName>
    <definedName name="a_Pengecetan_kayu_dan_meni">[40]Analisa!$I$205</definedName>
    <definedName name="a_Penutup_Atap">[40]Analisa!$I$174</definedName>
    <definedName name="a_perataan_tanah">[40]Analisa!$I$307</definedName>
    <definedName name="A_Perkerasan_Dgn_Hamparan_Koral">[45]ANALISA!$I$748</definedName>
    <definedName name="a_Plafond_Asbes">[40]Analisa!$I$225</definedName>
    <definedName name="A_PLAT_PENUTUP_tebal_10cm_DIA_10">[44]ANALISA!$K$320</definedName>
    <definedName name="a_Plat_Pntp">[38]ANALISA!$K$185</definedName>
    <definedName name="a_plesteran_1_2">[38]ANALISA!$K$193</definedName>
    <definedName name="A_PLESTERAN_1_2_tebal_10cm">[44]ANALISA!$K$329</definedName>
    <definedName name="A_PLESTERAN_1_3_tebal_10cm">[44]ANALISA!$K$339</definedName>
    <definedName name="A_PLESTERAN_1_4_tebal_10cm">[43]ANALISA!$K$349</definedName>
    <definedName name="a_plesteran_dinding">[40]Analisa!$I$102</definedName>
    <definedName name="a_Plstern_1_3">[38]ANALISA!$K$201</definedName>
    <definedName name="a_Plstrn_parit">[40]Analisa!$I$111</definedName>
    <definedName name="a_Pmbuatan_Pgr_3">[47]ANALISA!#REF!</definedName>
    <definedName name="a_Pmbuatn_Pgr_BRC">[42]ANALISA!$K$261</definedName>
    <definedName name="a_Pmsngn_Pntu_pgr_besi">[47]ANALISA!#REF!</definedName>
    <definedName name="a_Psng_Rbng_Seng">[38]ANALISA!$K$515</definedName>
    <definedName name="a_Psng_Rngka_Plafond_Asbes">[38]ANALISA!$K$528</definedName>
    <definedName name="a_Rabar_beton">[40]Analisa!$I$145</definedName>
    <definedName name="A_RABAT_BETON_1_3_6">[44]ANALISA!$K$360</definedName>
    <definedName name="a_Rangka_plafond">[40]Analisa!$I$216</definedName>
    <definedName name="A_Rgk_Gording">[48]ANALISA!$K$290</definedName>
    <definedName name="A_Ring_Balok_15_15">[49]ANALISA!$K$155</definedName>
    <definedName name="A_RING_BALOK_15_15_DIA_10">[44]ANALISA!$K$207</definedName>
    <definedName name="A_Selasar_Penghubung_dengan_Atap">[45]ANALISA!$I$724</definedName>
    <definedName name="a_Sloaf_15_20">[42]ANALISA!$K$191</definedName>
    <definedName name="A_SLOOF_PONDASI_15_20_DIA_10">[44]ANALISA!$K$231</definedName>
    <definedName name="A_SLOOF_PONDASI_18_25_DIA_10">[44]ANALISA!$K$256</definedName>
    <definedName name="A_Tiang_Bendera">[45]ANALISA!$I$569</definedName>
    <definedName name="a_urug_pasir">[40]Analisa!$I$34</definedName>
    <definedName name="A_Urugan_Pasir_Urug">[45]ANALISA!$I$34</definedName>
    <definedName name="A_URUGAN_TANAH_ANL_A17">[43]ANALISA!$K$15</definedName>
    <definedName name="a_Vntlsi_MCK">[38]ANALISA!$K$469</definedName>
    <definedName name="AA">#N/A</definedName>
    <definedName name="AA_01">#REF!</definedName>
    <definedName name="AA_02">#REF!</definedName>
    <definedName name="AA_03">#REF!</definedName>
    <definedName name="AA_04">#REF!</definedName>
    <definedName name="AA_05">#REF!</definedName>
    <definedName name="AA_05A">#REF!</definedName>
    <definedName name="AA_06">#REF!</definedName>
    <definedName name="AA_07">#REF!</definedName>
    <definedName name="AA_08">#REF!</definedName>
    <definedName name="AA_09">#REF!</definedName>
    <definedName name="AA_10">#REF!</definedName>
    <definedName name="AA_11">#REF!</definedName>
    <definedName name="AA_12">#REF!</definedName>
    <definedName name="AA_12A">#REF!</definedName>
    <definedName name="AA_12B">#REF!</definedName>
    <definedName name="AA_14">#REF!</definedName>
    <definedName name="AA_15">#REF!</definedName>
    <definedName name="AA_16">#REF!</definedName>
    <definedName name="AA_17">#REF!</definedName>
    <definedName name="AA_18">#REF!</definedName>
    <definedName name="AA_18A">#REF!</definedName>
    <definedName name="AA_19">#REF!</definedName>
    <definedName name="AA_19A">#REF!</definedName>
    <definedName name="AA_19D">#REF!</definedName>
    <definedName name="AA_20">#REF!</definedName>
    <definedName name="AA_21">#REF!</definedName>
    <definedName name="aaaaaaaaaaaa">#REF!</definedName>
    <definedName name="aaasjj">[40]H.Satuan!#REF!</definedName>
    <definedName name="ab">#REF!</definedName>
    <definedName name="AB_E">#REF!</definedName>
    <definedName name="AB_F">#REF!</definedName>
    <definedName name="AB_G">#REF!</definedName>
    <definedName name="Abc_E">#REF!</definedName>
    <definedName name="Abc_F">#REF!</definedName>
    <definedName name="Abc_G">#REF!</definedName>
    <definedName name="acetelynt">'[50]harga lama'!#REF!</definedName>
    <definedName name="AD">#REF!</definedName>
    <definedName name="adada">[51]ANL!$B$1:$L$333</definedName>
    <definedName name="Adim_B">#REF!</definedName>
    <definedName name="Adim_D">#REF!</definedName>
    <definedName name="Adim_E">#REF!</definedName>
    <definedName name="Adim_F">#REF!</definedName>
    <definedName name="Adim_G">#REF!</definedName>
    <definedName name="Adim_I">#REF!</definedName>
    <definedName name="AdimE">#REF!</definedName>
    <definedName name="ADS">'[52]ANALISA (2)'!$Q$1832</definedName>
    <definedName name="AE">#REF!</definedName>
    <definedName name="AG">#REF!</definedName>
    <definedName name="Agal_B">#REF!</definedName>
    <definedName name="Agal_D">#REF!</definedName>
    <definedName name="Agal_E">#REF!</definedName>
    <definedName name="Agal_F">#REF!</definedName>
    <definedName name="Agal_G">#REF!</definedName>
    <definedName name="Agal_I">#REF!</definedName>
    <definedName name="Agg_Klas_A">[53]Analisa!$A$568:$G$623</definedName>
    <definedName name="AGREGAT_8">[54]_!$B$40:$J$44</definedName>
    <definedName name="agregathalus">[55]upahbahan!$G$111</definedName>
    <definedName name="agregatkasar">[56]upahbahan!$G$112</definedName>
    <definedName name="agrt.a" hidden="1">'[57]Agregat Halus &amp; Kasar'!$H$12:$H$20</definedName>
    <definedName name="AI">#REF!</definedName>
    <definedName name="air">[56]upahbahan!$G$115</definedName>
    <definedName name="AIRCOMPRESOR611">[3]ANL!$J$2552</definedName>
    <definedName name="AIRCOMPRESOR819">[3]ANL!$J$6367</definedName>
    <definedName name="aju">#REF!</definedName>
    <definedName name="AL">#REF!</definedName>
    <definedName name="alatbantu">[55]upahbahan!$G$78</definedName>
    <definedName name="aman">#REF!</definedName>
    <definedName name="ampelas">[58]upah!$H$103</definedName>
    <definedName name="an">#REF!</definedName>
    <definedName name="an.01">#REF!</definedName>
    <definedName name="an.02">#REF!</definedName>
    <definedName name="an.03">#REF!</definedName>
    <definedName name="an.03a">#REF!</definedName>
    <definedName name="an.04">#REF!</definedName>
    <definedName name="an.05">#REF!</definedName>
    <definedName name="an.05a">#REF!</definedName>
    <definedName name="an.06">#REF!</definedName>
    <definedName name="an.06a">#REF!</definedName>
    <definedName name="an.07">#REF!</definedName>
    <definedName name="an.08">#REF!</definedName>
    <definedName name="an.09">#REF!</definedName>
    <definedName name="an.10">#REF!</definedName>
    <definedName name="an.11">#REF!</definedName>
    <definedName name="an.12">#REF!</definedName>
    <definedName name="AN.13">#REF!</definedName>
    <definedName name="AN.14">#REF!</definedName>
    <definedName name="ANAE">#REF!</definedName>
    <definedName name="ANAK">#REF!</definedName>
    <definedName name="anali">[59]ANALISA!$G$224</definedName>
    <definedName name="ANALISA">#REF!</definedName>
    <definedName name="ANALISA_K">#REF!</definedName>
    <definedName name="Analisa21">[60]Div2!$B$2:$L$67</definedName>
    <definedName name="Analisa22Man">[61]Div2!$B$68:$L$133</definedName>
    <definedName name="Analisa22Mek">[61]Div2!$B$134:$L$199</definedName>
    <definedName name="Analisa311">[60]Div3!$B$2:$L$68</definedName>
    <definedName name="Analisa313">[60]Div3!$B$69:$L$199</definedName>
    <definedName name="Analisa314">[60]Div3!$B$200:$L$267</definedName>
    <definedName name="Analisa421">[60]Div4!$B$2:$L$67</definedName>
    <definedName name="Analisa422">[61]Div4!$B$68:$L$133</definedName>
    <definedName name="angsa">#REF!</definedName>
    <definedName name="anlg33h">[62]ANALISA!$G$235</definedName>
    <definedName name="ANLG33I">[62]ANALISA!$G$224</definedName>
    <definedName name="anlg50h">[62]ANALISA!$G$265</definedName>
    <definedName name="anlg50q">[62]ANALISA!$G$275</definedName>
    <definedName name="AnlSirtu">#REF!</definedName>
    <definedName name="Anlurugpasir">#REF!</definedName>
    <definedName name="ansgalbiasa">[63]Analisa!$M$77</definedName>
    <definedName name="anspiel">[63]Analisa!#REF!</definedName>
    <definedName name="anspipagal25">[63]Analisa!#REF!</definedName>
    <definedName name="anspipapvc2">[63]Analisa!#REF!</definedName>
    <definedName name="anspipapvc25">[63]Analisa!#REF!</definedName>
    <definedName name="ansrumput">[63]Analisa!#REF!</definedName>
    <definedName name="anssubbase">[63]Analisa!#REF!</definedName>
    <definedName name="anstamping">[64]LOKET!#REF!</definedName>
    <definedName name="anstimbunan">[63]Analisa!$M$120</definedName>
    <definedName name="ansukur">[63]Analisa!#REF!</definedName>
    <definedName name="ANTEK">'[65]anls by sewa'!$BE$103</definedName>
    <definedName name="ap">#REF!</definedName>
    <definedName name="apam1">#REF!</definedName>
    <definedName name="arde">'[66]Type 54'!$K$167</definedName>
    <definedName name="asbes">[67]Harga!#REF!</definedName>
    <definedName name="ASD">#REF!</definedName>
    <definedName name="asgel">'[50]harga lama'!#REF!</definedName>
    <definedName name="asp">#REF!</definedName>
    <definedName name="ASPAL_8">[54]_!$B$45:$J$63</definedName>
    <definedName name="ASPAL1">'[68]Kuantitas &amp; Harga'!$B$135:$I$178</definedName>
    <definedName name="aspalelmusi">[56]upahbahan!$G$114</definedName>
    <definedName name="ASPALSPRAYER611">[3]ANL!$J$2544</definedName>
    <definedName name="ASPALSPRAYER819">[3]ANL!$J$6359</definedName>
    <definedName name="aspalt">'[69]h-bhn'!$H$24</definedName>
    <definedName name="asphalt">#REF!</definedName>
    <definedName name="asphaltsprayer">[55]upahbahan!$G$75</definedName>
    <definedName name="ataponduline">[67]Harga!#REF!</definedName>
    <definedName name="atapseng">#REF!</definedName>
    <definedName name="ATB">[70]Analisa!#REF!</definedName>
    <definedName name="ATBAPNFR">#REF!</definedName>
    <definedName name="ATBIPT">#REF!</definedName>
    <definedName name="ATBL">[70]Analisa!#REF!</definedName>
    <definedName name="atbpat">#REF!</definedName>
    <definedName name="ATCTAF">#REF!</definedName>
    <definedName name="atdh">#REF!</definedName>
    <definedName name="ATKU">#REF!</definedName>
    <definedName name="ATMRKU">#REF!</definedName>
    <definedName name="ATMSBT">#REF!</definedName>
    <definedName name="ATPNLG">#REF!</definedName>
    <definedName name="ATPNSG">#REF!</definedName>
    <definedName name="B.">#REF!</definedName>
    <definedName name="B_E">#REF!</definedName>
    <definedName name="B_F">#REF!</definedName>
    <definedName name="B_G">#REF!</definedName>
    <definedName name="b1000l">'[71]DU&amp;B'!#REF!</definedName>
    <definedName name="b1000lh">'[71]DU&amp;B'!#REF!</definedName>
    <definedName name="b1000u">'[71]DU&amp;B'!#REF!</definedName>
    <definedName name="b10u">'[71]DU&amp;B'!#REF!</definedName>
    <definedName name="b250u">'[71]DU&amp;B'!#REF!</definedName>
    <definedName name="b5l">'[71]DU&amp;B'!#REF!</definedName>
    <definedName name="b5lh">'[71]DU&amp;B'!#REF!</definedName>
    <definedName name="BACK_HOE">[72]Rab!#REF!</definedName>
    <definedName name="backhoe">#REF!</definedName>
    <definedName name="bahan">[73]h.satuan!$C$26:$C$120</definedName>
    <definedName name="BAHAN321">[3]ANL!$J$1054</definedName>
    <definedName name="BAHAN511A">[3]ANL!$J$2081</definedName>
    <definedName name="BAHAN512A">[3]ANL!$J$2225</definedName>
    <definedName name="BAHAN521">[3]ANL!$J$2391</definedName>
    <definedName name="BAHAN611A">[3]ANL!$J$2533</definedName>
    <definedName name="BAHAN611B">[3]ANL!$J$2534</definedName>
    <definedName name="BAHAN74A">#REF!</definedName>
    <definedName name="BAHAN74B">#REF!</definedName>
    <definedName name="BAHAN74C">#REF!</definedName>
    <definedName name="BAHAN753A">[3]ANL!$J$5198</definedName>
    <definedName name="BAHAN753B">[3]ANL!$J$5199</definedName>
    <definedName name="BAHAN818A">[3]ANL!$J$6225</definedName>
    <definedName name="BAHAN818B">[3]ANL!$J$6226</definedName>
    <definedName name="BAHAN819A">[3]ANL!$J$6348</definedName>
    <definedName name="BAHU_8">[54]_!$B$33:$J$39</definedName>
    <definedName name="BAHU1">'[68]Kuantitas &amp; Harga'!$B$84:$I$100</definedName>
    <definedName name="baja">#REF!</definedName>
    <definedName name="Baja.Tulangan">#REF!</definedName>
    <definedName name="bajaprofil">'[50]harga lama'!#REF!</definedName>
    <definedName name="Balok">#REF!</definedName>
    <definedName name="balok616cempaka">[74]upah!$H$66</definedName>
    <definedName name="balokkyklasiii">[75]upah!$H$62</definedName>
    <definedName name="baloklantaiI">#REF!</definedName>
    <definedName name="baloklantaiII">#REF!</definedName>
    <definedName name="bantu">#REF!</definedName>
    <definedName name="bata">'[76]Harga Satuan Upah &amp; Bahan'!$H$32</definedName>
    <definedName name="bata12">#REF!</definedName>
    <definedName name="bata14">#REF!</definedName>
    <definedName name="batu">[56]upahbahan!$G$116</definedName>
    <definedName name="Batu_bata">[77]Harga!$F$23</definedName>
    <definedName name="Batu_kali">[78]Harga!$F$21</definedName>
    <definedName name="Batu_kerikil">[78]Harga!$F$22</definedName>
    <definedName name="batu10">[71]Analisa!#REF!</definedName>
    <definedName name="batu1000">'[71]DU&amp;B'!#REF!</definedName>
    <definedName name="batu15">'[50]harga lama'!#REF!</definedName>
    <definedName name="batu1500">[71]Analisa!#REF!</definedName>
    <definedName name="batu15kg">'[50]harga lama'!#REF!</definedName>
    <definedName name="batu20">'[50]harga lama'!#REF!</definedName>
    <definedName name="batu23">'[50]harga lama'!#REF!</definedName>
    <definedName name="batu40kg">'[50]harga lama'!#REF!</definedName>
    <definedName name="batu5">'[71]DU&amp;B'!#REF!</definedName>
    <definedName name="batu57">'[50]harga lama'!#REF!</definedName>
    <definedName name="batubata">[58]upah!$H$56</definedName>
    <definedName name="batubelah">[75]upah!$H$57</definedName>
    <definedName name="batugun">'[31]Harga Satuan Upah &amp; Bahan'!$H$30</definedName>
    <definedName name="batugunung">'[79]h-bhn'!$H$10</definedName>
    <definedName name="batukali">[58]upah!$H$52</definedName>
    <definedName name="batukosong">#REF!</definedName>
    <definedName name="batukuary">'[69]h-bhn'!$H$13</definedName>
    <definedName name="batupecah">'[50]harga lama'!#REF!</definedName>
    <definedName name="batupecah12">'[69]h-bhn'!$H$19</definedName>
    <definedName name="batupecah13">[56]upahbahan!$G$119</definedName>
    <definedName name="batupecah15">'[79]h-bhn'!$H$15</definedName>
    <definedName name="batupecah1520">'[79]h-bhn'!$H$15</definedName>
    <definedName name="batupecah23">'[79]h-bhn'!$H$18</definedName>
    <definedName name="batupecah35">[55]upahbahan!$G$118</definedName>
    <definedName name="batupecah57">[55]upahbahan!$G$117</definedName>
    <definedName name="batusaring">#REF!</definedName>
    <definedName name="BB_01">#REF!</definedName>
    <definedName name="BB_02">#REF!</definedName>
    <definedName name="BB_03">#REF!</definedName>
    <definedName name="BB_04">#REF!</definedName>
    <definedName name="BB_05">#REF!</definedName>
    <definedName name="BB_06">#REF!</definedName>
    <definedName name="bbet">'[80]DU&amp;B'!#REF!</definedName>
    <definedName name="BBLK">#REF!</definedName>
    <definedName name="bc">#REF!</definedName>
    <definedName name="BC_Bes_E">#REF!</definedName>
    <definedName name="BC_Bes_F">#REF!</definedName>
    <definedName name="BC_Bes_G">#REF!</definedName>
    <definedName name="BC_E">#REF!</definedName>
    <definedName name="BC_F">#REF!</definedName>
    <definedName name="BC_G">#REF!</definedName>
    <definedName name="BC_Ky_E">#REF!</definedName>
    <definedName name="BC_Ky_F">#REF!</definedName>
    <definedName name="BC_Ky_G">#REF!</definedName>
    <definedName name="BC_T9_E">#REF!</definedName>
    <definedName name="BC_T9_F">#REF!</definedName>
    <definedName name="BC_T9_G">#REF!</definedName>
    <definedName name="bd">#REF!</definedName>
    <definedName name="be">#REF!</definedName>
    <definedName name="Beg_Bal">#REF!</definedName>
    <definedName name="begisting">[69]BEGISTING!$K$56</definedName>
    <definedName name="bender">[81]bahan!#REF!</definedName>
    <definedName name="Bes_B">#REF!</definedName>
    <definedName name="Bes_D">#REF!</definedName>
    <definedName name="Bes_E">#REF!</definedName>
    <definedName name="Bes_F">#REF!</definedName>
    <definedName name="Bes_G">#REF!</definedName>
    <definedName name="Bes_I">#REF!</definedName>
    <definedName name="besi">'[31]Harga Satuan Upah &amp; Bahan'!$H$46</definedName>
    <definedName name="Besi_Beton">[77]Harga!$F$32</definedName>
    <definedName name="besi1kg">[25]anal!$K$846</definedName>
    <definedName name="besibeton">[58]upah!$H$59</definedName>
    <definedName name="besikm">'[71]DU&amp;B'!#REF!</definedName>
    <definedName name="besil">'[71]DU&amp;B'!#REF!</definedName>
    <definedName name="besilh">'[71]DU&amp;B'!#REF!</definedName>
    <definedName name="besipegangan">[67]Harga!#REF!</definedName>
    <definedName name="besistrip">[74]upah!$H$61</definedName>
    <definedName name="besiu">'[71]DU&amp;B'!#REF!</definedName>
    <definedName name="beton">#REF!</definedName>
    <definedName name="BETON_K225">[82]Analisa!#REF!</definedName>
    <definedName name="betonbertulang">'[33]RAB (OK)'!#REF!</definedName>
    <definedName name="betonk125">[56]analisa!$K$4578</definedName>
    <definedName name="betonk175">[56]analisa!$K$4461</definedName>
    <definedName name="betonk225">'[79]BETON-K225'!$K$57</definedName>
    <definedName name="BETONK250">[55]analisa!$K$1226</definedName>
    <definedName name="betonk300">[55]analisa!$K$4400</definedName>
    <definedName name="betonk350">[55]analisa!$K$4339</definedName>
    <definedName name="betonk400">[55]analisa!$K$4278</definedName>
    <definedName name="betonk500">[55]analisa!$K$4217</definedName>
    <definedName name="betonmassa">#REF!</definedName>
    <definedName name="betonsiklopk175">[56]analisa!$K$4520</definedName>
    <definedName name="BETONSTRUKTUR">[82]Analisa!#REF!</definedName>
    <definedName name="betontulang">[71]Analisa!#REF!</definedName>
    <definedName name="BILL1">#REF!</definedName>
    <definedName name="BILL10">#REF!</definedName>
    <definedName name="BILL2">#REF!</definedName>
    <definedName name="BILL3">#REF!</definedName>
    <definedName name="BILL4">#REF!</definedName>
    <definedName name="BILL5">#REF!</definedName>
    <definedName name="BILL6">#REF!</definedName>
    <definedName name="BILL7">#REF!</definedName>
    <definedName name="BILL8">#REF!</definedName>
    <definedName name="BILL9">#REF!</definedName>
    <definedName name="Bitumen.Residual.Utk.Pek.Minoor">[70]Analisa!#REF!</definedName>
    <definedName name="bj">#REF!</definedName>
    <definedName name="bk">#REF!</definedName>
    <definedName name="bkal">'[80]DU&amp;B'!$F$16</definedName>
    <definedName name="bn">#REF!</definedName>
    <definedName name="BNBAPNFR">#REF!</definedName>
    <definedName name="BNBIPT">#REF!</definedName>
    <definedName name="BNCTAF">#REF!</definedName>
    <definedName name="bndh">#REF!</definedName>
    <definedName name="BNKU">#REF!</definedName>
    <definedName name="BNMRKU">#REF!</definedName>
    <definedName name="BNMSBT">#REF!</definedName>
    <definedName name="BNPNLG">#REF!</definedName>
    <definedName name="BNPNSG">#REF!</definedName>
    <definedName name="bonbon">'[33]RAB (OK)'!#REF!</definedName>
    <definedName name="BOR.P.M">#REF!</definedName>
    <definedName name="bouplank">#REF!</definedName>
    <definedName name="box">'[66]Type 54'!$K$166</definedName>
    <definedName name="BPLAT">#REF!</definedName>
    <definedName name="BPLCAP">#REF!</definedName>
    <definedName name="brbn">#REF!</definedName>
    <definedName name="bronjong">[69]BRONJONG!$K$56</definedName>
    <definedName name="bsk">#REF!</definedName>
    <definedName name="btdabs">#REF!</definedName>
    <definedName name="btdn">#REF!</definedName>
    <definedName name="btlabs">#REF!</definedName>
    <definedName name="BTPCG">#REF!</definedName>
    <definedName name="btsh">#REF!</definedName>
    <definedName name="btsnbs">#REF!</definedName>
    <definedName name="bttada">#REF!</definedName>
    <definedName name="bttaem">#REF!</definedName>
    <definedName name="bu">[83]anal!$M$3</definedName>
    <definedName name="bubunganseng">#REF!</definedName>
    <definedName name="buldozer">#REF!</definedName>
    <definedName name="bull">#REF!</definedName>
    <definedName name="BULLDOZER312">[3]ANL!$J$583</definedName>
    <definedName name="buras">[69]BURAS!$K$57</definedName>
    <definedName name="buruhsemiterlatih">'[69]h-tenaga'!$H$22</definedName>
    <definedName name="buruhtakterlatih">'[79]h-tenaga'!$H$23</definedName>
    <definedName name="buruhterlatih">'[79]h-tenaga'!$H$21</definedName>
    <definedName name="C.">#REF!</definedName>
    <definedName name="C.10">[36]analisa!#REF!</definedName>
    <definedName name="C_">[24]RAB!$J$36:$P$39</definedName>
    <definedName name="ca">#REF!</definedName>
    <definedName name="cab">'[84]REKAP lama'!$F$43</definedName>
    <definedName name="Camp.Aspal.Panas.Utk.Pek.Minor">[70]Analisa!#REF!</definedName>
    <definedName name="campuranpanaslatasir">#REF!</definedName>
    <definedName name="carpen">#REF!</definedName>
    <definedName name="cat">'[69]h-bhn'!$H$39</definedName>
    <definedName name="Cat_Glotex">[77]Harga!$F$60</definedName>
    <definedName name="Cat_Metrolite">[78]Harga!$F$59</definedName>
    <definedName name="Cat_Vernis">[78]Harga!$F$61</definedName>
    <definedName name="catbesi">'[79]cat-besi'!$K$56</definedName>
    <definedName name="catdasar">[58]upah!$H$105</definedName>
    <definedName name="catkosen">#REF!</definedName>
    <definedName name="catlalatex">[74]upah!$H$106</definedName>
    <definedName name="catmeni">#REF!</definedName>
    <definedName name="catmenie">'[50]harga lama'!#REF!</definedName>
    <definedName name="catminyak">'[76]Harga Satuan Upah &amp; Bahan'!$H$63</definedName>
    <definedName name="catplafon">'[33]RAB (OK)'!#REF!</definedName>
    <definedName name="catseng">'[31]Harga Satuan Upah &amp; Bahan'!$H$66</definedName>
    <definedName name="cattembok">#REF!</definedName>
    <definedName name="cb">#REF!</definedName>
    <definedName name="CC_01">#REF!</definedName>
    <definedName name="CC_01A">#REF!</definedName>
    <definedName name="CC_02">#REF!</definedName>
    <definedName name="CC_03">#REF!</definedName>
    <definedName name="CC_04">#REF!</definedName>
    <definedName name="CC_04A">#REF!</definedName>
    <definedName name="CC_05">#REF!</definedName>
    <definedName name="CC_06">#REF!</definedName>
    <definedName name="CC_06A">#REF!</definedName>
    <definedName name="CC_07">#REF!</definedName>
    <definedName name="CC_08">#REF!</definedName>
    <definedName name="CC_09">#REF!</definedName>
    <definedName name="CC_09A">#REF!</definedName>
    <definedName name="CC_10">#REF!</definedName>
    <definedName name="CC_11">#REF!</definedName>
    <definedName name="CC_11A">#REF!</definedName>
    <definedName name="CC_12">#REF!</definedName>
    <definedName name="CC_13">#REF!</definedName>
    <definedName name="CC_13A">#REF!</definedName>
    <definedName name="CC_14">#REF!</definedName>
    <definedName name="CC_14A">#REF!</definedName>
    <definedName name="CC_15">#REF!</definedName>
    <definedName name="CC_16">#REF!</definedName>
    <definedName name="CC_17">#REF!</definedName>
    <definedName name="CC_17A">#REF!</definedName>
    <definedName name="CC_18">#REF!</definedName>
    <definedName name="CC_18A">#REF!</definedName>
    <definedName name="CC_19">#REF!</definedName>
    <definedName name="CC_20">#REF!</definedName>
    <definedName name="CC_21">#REF!</definedName>
    <definedName name="CC_22">#REF!</definedName>
    <definedName name="CC_22A">#REF!</definedName>
    <definedName name="CC_23">#REF!</definedName>
    <definedName name="CC_24">#REF!</definedName>
    <definedName name="CC_24A">#REF!</definedName>
    <definedName name="CC_25">#REF!</definedName>
    <definedName name="CC_26">#REF!</definedName>
    <definedName name="cempaka">'[31]Harga Satuan Upah &amp; Bahan'!$H$37</definedName>
    <definedName name="Cerucuk">[53]Analisa!$L$2538:$U$2604</definedName>
    <definedName name="cetakan">#REF!</definedName>
    <definedName name="CHAIN_SAW">[72]Rab!#REF!</definedName>
    <definedName name="clearing">#REF!</definedName>
    <definedName name="closetjongkok">'[31]Harga Satuan Upah &amp; Bahan'!$H$78</definedName>
    <definedName name="COBA">[85]Schedule!#REF!</definedName>
    <definedName name="compactor">#REF!</definedName>
    <definedName name="compatcing">#REF!</definedName>
    <definedName name="compresor">'[69]h-alat'!$H$28</definedName>
    <definedName name="conbo">#REF!</definedName>
    <definedName name="concrate">#REF!</definedName>
    <definedName name="CONCRETE.PUMP">#REF!</definedName>
    <definedName name="CONCRETEMIX818">[3]ANL!$J$6239</definedName>
    <definedName name="CONCRETEMIXER74">#REF!</definedName>
    <definedName name="congcretevibrator">'[63]Alat Berat'!#REF!</definedName>
    <definedName name="conmix">#REF!</definedName>
    <definedName name="CONTOH">[35]Upah!$E$13</definedName>
    <definedName name="convib">#REF!</definedName>
    <definedName name="Cover">#REF!</definedName>
    <definedName name="cp">#REF!</definedName>
    <definedName name="cp200fur">#REF!</definedName>
    <definedName name="cp200su">#REF!</definedName>
    <definedName name="cp250fur">#REF!</definedName>
    <definedName name="cp250su">#REF!</definedName>
    <definedName name="CRANE.ONTRACK.35T">#REF!</definedName>
    <definedName name="ctaf">#REF!</definedName>
    <definedName name="cuter">[81]bahan!#REF!</definedName>
    <definedName name="cy">#REF!</definedName>
    <definedName name="cycloop">#REF!</definedName>
    <definedName name="D.">#REF!</definedName>
    <definedName name="D.13">#REF!</definedName>
    <definedName name="Daftar_Sat_Pek">#REF!</definedName>
    <definedName name="damija">[79]DAMIJA!$K$53</definedName>
    <definedName name="dar">#REF!</definedName>
    <definedName name="_xlnm.Database">#REF!</definedName>
    <definedName name="DAYWORK">'[86]Kuantitas &amp; Harga'!$B$387:$I$432</definedName>
    <definedName name="DAYWORKS_8">[54]_!$B$191:$J$228</definedName>
    <definedName name="DD_01">#REF!</definedName>
    <definedName name="DD_01A">#REF!</definedName>
    <definedName name="DD_01B">#REF!</definedName>
    <definedName name="DD_02">#REF!</definedName>
    <definedName name="DD_03">#REF!</definedName>
    <definedName name="DD_04">#REF!</definedName>
    <definedName name="DD_05">#REF!</definedName>
    <definedName name="DD_05A">#REF!</definedName>
    <definedName name="DD_05B">#REF!</definedName>
    <definedName name="DD_06">#REF!</definedName>
    <definedName name="DD_07">#REF!</definedName>
    <definedName name="DD_08">#REF!</definedName>
    <definedName name="DD_08A">#REF!</definedName>
    <definedName name="DD_09">#REF!</definedName>
    <definedName name="dddd">'[87]Kuantitas &amp; Harga'!#REF!</definedName>
    <definedName name="ddddd">'[88]Anl Gal A Brt'!#REF!</definedName>
    <definedName name="DDL">#REF!</definedName>
    <definedName name="debuilding">#REF!</definedName>
    <definedName name="deconcrete">#REF!</definedName>
    <definedName name="dedek">'[89]H.Satuan ( Rvsi )'!#REF!</definedName>
    <definedName name="DELL">#REF!</definedName>
    <definedName name="demansory">#REF!</definedName>
    <definedName name="dempul">[67]Harga!#REF!</definedName>
    <definedName name="densopaste">'[50]harga lama'!#REF!</definedName>
    <definedName name="densopool">'[50]harga lama'!#REF!</definedName>
    <definedName name="densotape">'[50]harga lama'!#REF!</definedName>
    <definedName name="DESN">#REF!</definedName>
    <definedName name="dess">#REF!</definedName>
    <definedName name="devisi1">[56]rab1!$I$28</definedName>
    <definedName name="devisi2">[56]rab1!$I$48</definedName>
    <definedName name="devisi3">[55]rab1!$I$68</definedName>
    <definedName name="devisi4">[55]rab1!$I$94</definedName>
    <definedName name="devisi5">[55]rab1!$I$108</definedName>
    <definedName name="devisi6">[55]rab1!$I$139</definedName>
    <definedName name="devisi7">[55]rab1!$I$306</definedName>
    <definedName name="devisi8">[55]rab1!$I$364</definedName>
    <definedName name="df">'[90]Sheet1 (2)'!$AL$298</definedName>
    <definedName name="dibuat">[58]rab!$B$170</definedName>
    <definedName name="div.10">'[91]BOQ lama'!$J$714</definedName>
    <definedName name="div.2">'[91]BOQ lama'!$J$52</definedName>
    <definedName name="div.3">'[91]BOQ lama'!$J$119</definedName>
    <definedName name="div.4">'[91]BOQ lama'!$J$170</definedName>
    <definedName name="div.5">'[91]BOQ lama'!$J$184</definedName>
    <definedName name="div.6">'[91]BOQ lama'!$J$260</definedName>
    <definedName name="div.7">'[91]BOQ lama'!$J$522</definedName>
    <definedName name="div.8">'[91]BOQ lama'!$J$603</definedName>
    <definedName name="div.9">'[91]BOQ lama'!$J$665</definedName>
    <definedName name="DIV1_5">'[54]Kuantitas _ Harga _2_'!$G$23</definedName>
    <definedName name="DIV1_8">[54]_!#REF!</definedName>
    <definedName name="DIV10_5">'[54]Kuantitas _ Harga _2_'!$G$353</definedName>
    <definedName name="DIV10_8">[54]_!#REF!</definedName>
    <definedName name="DIV11_5">'[54]Kuantitas _ Harga _2_'!#REF!</definedName>
    <definedName name="DIV11_8">[54]_!#REF!</definedName>
    <definedName name="DIV2_5">'[54]Kuantitas _ Harga _2_'!$G$45</definedName>
    <definedName name="DIV2_8">[54]_!#REF!</definedName>
    <definedName name="DIV3_5">'[54]Kuantitas _ Harga _2_'!$G$79</definedName>
    <definedName name="DIV3_8">[54]_!#REF!</definedName>
    <definedName name="DIV4_5">'[54]Kuantitas _ Harga _2_'!$G$94</definedName>
    <definedName name="DIV4_8">[54]_!#REF!</definedName>
    <definedName name="DIV5_5">'[54]Kuantitas _ Harga _2_'!$G$114</definedName>
    <definedName name="DIV5_8">[54]_!#REF!</definedName>
    <definedName name="DIV6_5">'[54]Kuantitas _ Harga _2_'!$G$147</definedName>
    <definedName name="DIV6_8">[54]_!#REF!</definedName>
    <definedName name="DIV7_5">'[54]Kuantitas _ Harga _2_'!$G$295</definedName>
    <definedName name="DIV7_8">[54]_!#REF!</definedName>
    <definedName name="DIV8_5">'[54]Kuantitas _ Harga _2_'!$G$313</definedName>
    <definedName name="DIV8_8">[54]_!#REF!</definedName>
    <definedName name="DIV9_5">'[54]Kuantitas _ Harga _2_'!$G$340</definedName>
    <definedName name="DIV9_8">[54]_!#REF!</definedName>
    <definedName name="DIVISI">[24]RAB!$J$30:$P$263</definedName>
    <definedName name="dol">'[92]Anal-Grout!Back!Water'!#REF!</definedName>
    <definedName name="dolar">'[92]Anal-Grout!Back!Water'!#REF!</definedName>
    <definedName name="doser">'[79]h-alat'!$H$10</definedName>
    <definedName name="double">#REF!</definedName>
    <definedName name="dozer">'[81]TP ALAT'!#REF!</definedName>
    <definedName name="DRAINASE_8">[54]_!$B$9:$J$20</definedName>
    <definedName name="dri">[93]DH!$G$9</definedName>
    <definedName name="driver">[63]Hargabahan!$G$16</definedName>
    <definedName name="drumpencampur">#REF!</definedName>
    <definedName name="drumpenyemprot">#REF!</definedName>
    <definedName name="DSN">#REF!</definedName>
    <definedName name="dt">#REF!</definedName>
    <definedName name="dt.6">[91]HS!$G$102</definedName>
    <definedName name="dt.6t">[91]HS!$D$102</definedName>
    <definedName name="dt35ton">'[69]h-alat'!$H$25</definedName>
    <definedName name="dt5ton">'[69]h-alat'!$H$26</definedName>
    <definedName name="dumptruck">[55]upahbahan!$G$67</definedName>
    <definedName name="dumptruck34">[56]upahbahan!$G$68</definedName>
    <definedName name="DUMPTRUCK511">[3]ANL!$J$2113</definedName>
    <definedName name="DUMPTRUCK512">[3]ANL!$J$2258</definedName>
    <definedName name="DUMPTRUCK521">[3]ANL!$J$2421</definedName>
    <definedName name="dumptruck5ton">#REF!</definedName>
    <definedName name="DUMPTRUCK611">[3]ANL!$J$2559</definedName>
    <definedName name="DUMPTRUCK818">[3]ANL!$J$6281</definedName>
    <definedName name="DUMPTRUCK819">[3]ANL!$J$6375</definedName>
    <definedName name="dumpul">'[31]Harga Satuan Upah &amp; Bahan'!$H$58</definedName>
    <definedName name="E">#REF!</definedName>
    <definedName name="E.">#REF!</definedName>
    <definedName name="e.001">'[94]BIAYA  ALAT'!$U$66</definedName>
    <definedName name="E.0010">[94]BAHAN!$AH$100</definedName>
    <definedName name="e.010">'[94]BIAYA  ALAT'!$U$136</definedName>
    <definedName name="E.0100">[94]BAHAN!$AH$101</definedName>
    <definedName name="e.031">'[94]BIAYA  ALAT'!$U$206</definedName>
    <definedName name="E.0310">[94]BAHAN!$AH$102</definedName>
    <definedName name="e.040">'[94]BIAYA  ALAT'!$U$276</definedName>
    <definedName name="E.0400">[94]BAHAN!$AH$103</definedName>
    <definedName name="e.052">'[94]BIAYA  ALAT'!$U$346</definedName>
    <definedName name="E.0520">[94]BAHAN!$AH$104</definedName>
    <definedName name="e.053">'[94]BIAYA  ALAT'!$U$416</definedName>
    <definedName name="E.0530">[94]BAHAN!$AH$105</definedName>
    <definedName name="e.080">'[94]BIAYA  ALAT'!$U$486</definedName>
    <definedName name="E.0800">[94]BAHAN!$AH$106</definedName>
    <definedName name="e.081">'[94]BIAYA  ALAT'!$U$556</definedName>
    <definedName name="E.0810">[94]BAHAN!$AH$107</definedName>
    <definedName name="e.082">'[94]BIAYA  ALAT'!$U$626</definedName>
    <definedName name="E.0820">[94]BAHAN!$AH$108</definedName>
    <definedName name="e.084">'[94]BIAYA  ALAT'!$U$696</definedName>
    <definedName name="E.0840">[94]BAHAN!$AH$109</definedName>
    <definedName name="e.087">'[94]BIAYA  ALAT'!$U$766</definedName>
    <definedName name="E.0870">[94]BAHAN!$AH$110</definedName>
    <definedName name="e.088">'[94]BIAYA  ALAT'!$U$836</definedName>
    <definedName name="E.0880">[94]BAHAN!$AH$111</definedName>
    <definedName name="e.089">'[94]BIAYA  ALAT'!$U$906</definedName>
    <definedName name="E.0890">[94]BAHAN!$AH$112</definedName>
    <definedName name="e.152">'[94]BIAYA  ALAT'!$U$976</definedName>
    <definedName name="e.153">'[94]BIAYA  ALAT'!$U$1046</definedName>
    <definedName name="E.1530">[94]BAHAN!$AH$114</definedName>
    <definedName name="e.154">'[94]BIAYA  ALAT'!$U$1116</definedName>
    <definedName name="E.1540">[94]BAHAN!$AH$115</definedName>
    <definedName name="e.155">'[94]BIAYA  ALAT'!$U$1187</definedName>
    <definedName name="E.1550">[94]BAHAN!$AH$116</definedName>
    <definedName name="e.156">'[94]BIAYA  ALAT'!$U$1257</definedName>
    <definedName name="e.157">'[94]BIAYA  ALAT'!$U$1327</definedName>
    <definedName name="E.1570">[94]BAHAN!$AH$118</definedName>
    <definedName name="e.182">'[94]BIAYA  ALAT'!$U$1397</definedName>
    <definedName name="E.1820">[94]BAHAN!$AH$119</definedName>
    <definedName name="e.191">'[94]BIAYA  ALAT'!$U$1467</definedName>
    <definedName name="e.192">'[94]BIAYA  ALAT'!$U$1537</definedName>
    <definedName name="e.211">'[94]BIAYA  ALAT'!$U$1607</definedName>
    <definedName name="e.212">'[94]BIAYA  ALAT'!$U$1677</definedName>
    <definedName name="E.2120">[94]BAHAN!$AH$123</definedName>
    <definedName name="e.221">'[94]BIAYA  ALAT'!$U$1747</definedName>
    <definedName name="E.2210">[94]BAHAN!$AH$124</definedName>
    <definedName name="e.251">'[94]BIAYA  ALAT'!$U$1817</definedName>
    <definedName name="E.2510">[94]BAHAN!$AH$125</definedName>
    <definedName name="e.252">'[94]BIAYA  ALAT'!$U$1887</definedName>
    <definedName name="E.2520">[94]BAHAN!$AH$126</definedName>
    <definedName name="e.253">'[94]BIAYA  ALAT'!$U$1957</definedName>
    <definedName name="e.301">'[94]BIAYA  ALAT'!$U$2027</definedName>
    <definedName name="E.3010">[94]BAHAN!$AH$128</definedName>
    <definedName name="e.341">'[94]BIAYA  ALAT'!$U$2097</definedName>
    <definedName name="E.3410">[94]BAHAN!$AH$129</definedName>
    <definedName name="e.401">'[94]BIAYA  ALAT'!$U$2167</definedName>
    <definedName name="E.4010">[94]BAHAN!$AH$130</definedName>
    <definedName name="E_251">[95]Alat!$G$37</definedName>
    <definedName name="E_341">[95]Alat!$G$42</definedName>
    <definedName name="EDE">#REF!</definedName>
    <definedName name="EE_01">#REF!</definedName>
    <definedName name="EE_01A">#REF!</definedName>
    <definedName name="EE_02">#REF!</definedName>
    <definedName name="EE_03">#REF!</definedName>
    <definedName name="EE_03A">#REF!</definedName>
    <definedName name="EE_04">#REF!</definedName>
    <definedName name="EE_04A">#REF!</definedName>
    <definedName name="EE_04B">#REF!</definedName>
    <definedName name="EE_04C">#REF!</definedName>
    <definedName name="EE_04D">#REF!</definedName>
    <definedName name="EE_05">#REF!</definedName>
    <definedName name="EE_06">#REF!</definedName>
    <definedName name="EE_06A">#REF!</definedName>
    <definedName name="EE_07">#REF!</definedName>
    <definedName name="EE_08">#REF!</definedName>
    <definedName name="EE_09">#REF!</definedName>
    <definedName name="EE_10">#REF!</definedName>
    <definedName name="EE_11">#REF!</definedName>
    <definedName name="EE_12">#REF!</definedName>
    <definedName name="EE_12A">#REF!</definedName>
    <definedName name="EE_12B">#REF!</definedName>
    <definedName name="EE_12C">#REF!</definedName>
    <definedName name="EE_12D">#REF!</definedName>
    <definedName name="EE_12E">#REF!</definedName>
    <definedName name="EE_13">#REF!</definedName>
    <definedName name="EE_15">#REF!</definedName>
    <definedName name="EE_17">#REF!</definedName>
    <definedName name="EE_18">#REF!</definedName>
    <definedName name="EE_19">#REF!</definedName>
    <definedName name="EE_20">#REF!</definedName>
    <definedName name="EE_24">#REF!</definedName>
    <definedName name="EE_25">#REF!</definedName>
    <definedName name="EE_26">#REF!</definedName>
    <definedName name="EE_27">#REF!</definedName>
    <definedName name="EE_28">#REF!</definedName>
    <definedName name="EE_29">#REF!</definedName>
    <definedName name="EE_30">#REF!</definedName>
    <definedName name="EE_31">#REF!</definedName>
    <definedName name="EE_32">#REF!</definedName>
    <definedName name="EE_33">#REF!</definedName>
    <definedName name="EE_34">#REF!</definedName>
    <definedName name="EE_35">#REF!</definedName>
    <definedName name="EES">#REF!</definedName>
    <definedName name="elas">#REF!</definedName>
    <definedName name="elbow34">'[33]RAB (OK)'!#REF!</definedName>
    <definedName name="elbow4">'[33]RAB (OK)'!#REF!</definedName>
    <definedName name="em">#REF!</definedName>
    <definedName name="emulsion">#REF!</definedName>
    <definedName name="End_Bal">#REF!</definedName>
    <definedName name="Engsel">[67]Harga!#REF!</definedName>
    <definedName name="engselbesar">'[31]Harga Satuan Upah &amp; Bahan'!$H$76</definedName>
    <definedName name="engseljendela">[67]Harga!#REF!</definedName>
    <definedName name="Engselpintu">[67]Harga!#REF!</definedName>
    <definedName name="ENNS">#REF!</definedName>
    <definedName name="ENSN">#REF!</definedName>
    <definedName name="Epoxiresin">'[50]harga lama'!#REF!</definedName>
    <definedName name="ES">#REF!</definedName>
    <definedName name="esc">#REF!</definedName>
    <definedName name="ESS">#REF!</definedName>
    <definedName name="EST">#REF!</definedName>
    <definedName name="ex">'[71]DU&amp;B'!#REF!</definedName>
    <definedName name="exc">'[96]DU&amp;B'!#REF!</definedName>
    <definedName name="exca">#REF!</definedName>
    <definedName name="exca2">#REF!</definedName>
    <definedName name="excamore">#REF!</definedName>
    <definedName name="excavator">[56]upahbahan!$G$69</definedName>
    <definedName name="EXCAVATOR311">[3]ANL!$J$399</definedName>
    <definedName name="EXCAVATOR312">[3]ANL!$J$560</definedName>
    <definedName name="EXCAVATOR321">[3]ANL!$J$1069</definedName>
    <definedName name="excawater">#REF!</definedName>
    <definedName name="Excel_BuiltIn_Print_Titles">'[97]Upah Bahan'!$A$7:$IV$8</definedName>
    <definedName name="expantionjoint">'[79]s-jadi (2)'!$H$120</definedName>
    <definedName name="exrate">#REF!</definedName>
    <definedName name="Extra_Pay">#REF!</definedName>
    <definedName name="ey">#REF!</definedName>
    <definedName name="F">#REF!</definedName>
    <definedName name="F.">#REF!</definedName>
    <definedName name="F.1">[36]analisa!#REF!</definedName>
    <definedName name="F.1a">#REF!</definedName>
    <definedName name="f.1b">#REF!</definedName>
    <definedName name="F.1c">#REF!</definedName>
    <definedName name="F.1d">#REF!</definedName>
    <definedName name="F.21">#REF!</definedName>
    <definedName name="F.22">#REF!</definedName>
    <definedName name="F.26">#REF!</definedName>
    <definedName name="F.29">[36]analisa!#REF!</definedName>
    <definedName name="F.33a">#REF!</definedName>
    <definedName name="F.33b">#REF!</definedName>
    <definedName name="F.33c">#REF!</definedName>
    <definedName name="F.34">#REF!</definedName>
    <definedName name="F.36">#REF!</definedName>
    <definedName name="F.8">[98]Sheet2!$K$35</definedName>
    <definedName name="fa">[99]BASIC!#REF!</definedName>
    <definedName name="facocon">#REF!</definedName>
    <definedName name="facon">#REF!</definedName>
    <definedName name="fbt">#REF!</definedName>
    <definedName name="FD">#REF!</definedName>
    <definedName name="FD_A">#REF!</definedName>
    <definedName name="FD_B">#REF!</definedName>
    <definedName name="FD_C">#REF!</definedName>
    <definedName name="fee">#REF!</definedName>
    <definedName name="fendercell">'[50]harga lama'!#REF!</definedName>
    <definedName name="fenderv">'[50]harga lama'!#REF!</definedName>
    <definedName name="ferro">#REF!</definedName>
    <definedName name="FF_10">#REF!</definedName>
    <definedName name="FF_11">#REF!</definedName>
    <definedName name="FF_14">#REF!</definedName>
    <definedName name="FF_15">#REF!</definedName>
    <definedName name="FF_16">#REF!</definedName>
    <definedName name="FF_17">#REF!</definedName>
    <definedName name="FF_18">#REF!</definedName>
    <definedName name="FF_19">#REF!</definedName>
    <definedName name="FF_20">#REF!</definedName>
    <definedName name="FF_20A">#REF!</definedName>
    <definedName name="FF_21">#REF!</definedName>
    <definedName name="FF_21B">#REF!</definedName>
    <definedName name="FF_23">#REF!</definedName>
    <definedName name="FF_24">#REF!</definedName>
    <definedName name="FF_25">#REF!</definedName>
    <definedName name="FF_25A">#REF!</definedName>
    <definedName name="FF_26">#REF!</definedName>
    <definedName name="FF_26A">#REF!</definedName>
    <definedName name="FF_27">#REF!</definedName>
    <definedName name="FF_27A">#REF!</definedName>
    <definedName name="FF_28">#REF!</definedName>
    <definedName name="FF_29">#REF!</definedName>
    <definedName name="FF_30">#REF!</definedName>
    <definedName name="FF_31">#REF!</definedName>
    <definedName name="FF_31A">#REF!</definedName>
    <definedName name="FF_31B">#REF!</definedName>
    <definedName name="FF_31C">#REF!</definedName>
    <definedName name="FF_31D">#REF!</definedName>
    <definedName name="FF_31E">#REF!</definedName>
    <definedName name="FF_32">#REF!</definedName>
    <definedName name="FF_32A">#REF!</definedName>
    <definedName name="FF_33">#REF!</definedName>
    <definedName name="FF_33A">#REF!</definedName>
    <definedName name="FF_34">#REF!</definedName>
    <definedName name="FF_35">#REF!</definedName>
    <definedName name="FF_36">#REF!</definedName>
    <definedName name="FF_37">#REF!</definedName>
    <definedName name="fg">[100]REKAP!#REF!</definedName>
    <definedName name="fgdfg">#REF!</definedName>
    <definedName name="FGDG">[101]RAB!$A$30:$H$68</definedName>
    <definedName name="Fibermesh">[67]Harga!#REF!</definedName>
    <definedName name="fibre">#REF!</definedName>
    <definedName name="fillerlatasir">#REF!</definedName>
    <definedName name="filtercloth">'[50]harga lama'!#REF!</definedName>
    <definedName name="final">'[71]DU&amp;B'!#REF!</definedName>
    <definedName name="floor">'[76]Harga Satuan Upah &amp; Bahan'!$H$83</definedName>
    <definedName name="FLTR2">#REF!</definedName>
    <definedName name="FORM101">#REF!</definedName>
    <definedName name="FORM1021">#REF!</definedName>
    <definedName name="FORM1022">#REF!</definedName>
    <definedName name="FORM1031">#REF!</definedName>
    <definedName name="FORM1032">#REF!</definedName>
    <definedName name="FORM1041">#REF!</definedName>
    <definedName name="FORM1042">#REF!</definedName>
    <definedName name="FORM316">[70]NP!#REF!</definedName>
    <definedName name="FORM319">#REF!</definedName>
    <definedName name="FORM324">#REF!</definedName>
    <definedName name="FORM331">#REF!</definedName>
    <definedName name="FORM346">#REF!</definedName>
    <definedName name="FORM624">'[102]6.1.1'!#REF!</definedName>
    <definedName name="FORM661">'[102]6.1.1'!#REF!</definedName>
    <definedName name="FORM662">'[102]6.1.1'!#REF!</definedName>
    <definedName name="FORM721">#REF!</definedName>
    <definedName name="FORM731">#REF!</definedName>
    <definedName name="FORM732">#REF!</definedName>
    <definedName name="FORM733">#REF!</definedName>
    <definedName name="FORM734">#REF!</definedName>
    <definedName name="FORM735">#REF!</definedName>
    <definedName name="FORM744">[103]NP!#REF!</definedName>
    <definedName name="FORM745">[103]NP!#REF!</definedName>
    <definedName name="FORM7610">[103]NP!#REF!</definedName>
    <definedName name="FORM7612a">[103]NP!#REF!</definedName>
    <definedName name="FORM7612b">[103]NP!#REF!</definedName>
    <definedName name="FORM7612c">[103]NP!#REF!</definedName>
    <definedName name="FORM7613a">[103]NP!#REF!</definedName>
    <definedName name="FORM7613b">[103]NP!#REF!</definedName>
    <definedName name="FORM7613c">[103]NP!#REF!</definedName>
    <definedName name="FORM7614a">[103]NP!#REF!</definedName>
    <definedName name="FORM7614b">[103]NP!#REF!</definedName>
    <definedName name="FORM7614c">[103]NP!#REF!</definedName>
    <definedName name="FORM7614d">[103]NP!#REF!</definedName>
    <definedName name="FORM7614e">[103]NP!#REF!</definedName>
    <definedName name="FORM771a">#REF!</definedName>
    <definedName name="FORM771b">#REF!</definedName>
    <definedName name="FORM771c">#REF!</definedName>
    <definedName name="FORM771d">#REF!</definedName>
    <definedName name="FORM772a">#REF!</definedName>
    <definedName name="FORM772b">#REF!</definedName>
    <definedName name="FORM772c">#REF!</definedName>
    <definedName name="FORM772d">#REF!</definedName>
    <definedName name="FORM79manual">[103]NP!#REF!</definedName>
    <definedName name="FORM79mekanis">[103]NP!#REF!</definedName>
    <definedName name="FORM920">#REF!</definedName>
    <definedName name="formika">'[50]harga lama'!#REF!</definedName>
    <definedName name="foto">#REF!</definedName>
    <definedName name="fr">#REF!</definedName>
    <definedName name="Full_Print">#REF!</definedName>
    <definedName name="fw">#REF!</definedName>
    <definedName name="G">#REF!</definedName>
    <definedName name="G.">#REF!</definedName>
    <definedName name="G.14">#REF!</definedName>
    <definedName name="G.2">#REF!</definedName>
    <definedName name="g.2a">#REF!</definedName>
    <definedName name="g.2b">#REF!</definedName>
    <definedName name="g.32a">#REF!</definedName>
    <definedName name="G.32h">#REF!</definedName>
    <definedName name="g.32l">#REF!</definedName>
    <definedName name="G.33b">#REF!</definedName>
    <definedName name="G.33b1">#REF!</definedName>
    <definedName name="G.33m">#REF!</definedName>
    <definedName name="G.38">#REF!</definedName>
    <definedName name="g.41a">#REF!</definedName>
    <definedName name="g.41b">#REF!</definedName>
    <definedName name="g.41c">#REF!</definedName>
    <definedName name="G.43">[36]analisa!#REF!</definedName>
    <definedName name="G.43a">#REF!</definedName>
    <definedName name="G.43b">#REF!</definedName>
    <definedName name="G.44">#REF!</definedName>
    <definedName name="G.50h">[98]Sheet2!$K$49</definedName>
    <definedName name="G.50I">[36]analisa!#REF!</definedName>
    <definedName name="G.50k">#REF!</definedName>
    <definedName name="G.50q">#REF!</definedName>
    <definedName name="G.51C">[36]analisa!#REF!</definedName>
    <definedName name="G.67">[36]analisa!#REF!</definedName>
    <definedName name="G.69a">#REF!</definedName>
    <definedName name="G.69b">#REF!</definedName>
    <definedName name="G.69c">#REF!</definedName>
    <definedName name="G.Batuan">[70]Analisa!#REF!</definedName>
    <definedName name="G.Biasa">[70]Analisa!#REF!</definedName>
    <definedName name="galian">#REF!</definedName>
    <definedName name="Galian.utk.drainase">[70]Analisa!#REF!</definedName>
    <definedName name="galiandrainase">[56]analisa!$K$96</definedName>
    <definedName name="galianpasir">[71]Analisa!#REF!</definedName>
    <definedName name="galiantanah">[69]GALIAN!$K$56</definedName>
    <definedName name="galkonts">[69]GAL.KONST!$K$53</definedName>
    <definedName name="galtanahkons">[104]analisa!$I$582</definedName>
    <definedName name="gem">[92]AHSP!$U$355</definedName>
    <definedName name="gemuk">[63]Hargabahan!$G$54</definedName>
    <definedName name="geo">'[71]DU&amp;B'!#REF!</definedName>
    <definedName name="geol">'[71]DU&amp;B'!#REF!</definedName>
    <definedName name="geolh">'[71]DU&amp;B'!#REF!</definedName>
    <definedName name="geotextile">[71]Analisa!#REF!</definedName>
    <definedName name="geou">'[71]DU&amp;B'!#REF!</definedName>
    <definedName name="GES">#REF!</definedName>
    <definedName name="GET_B">#REF!</definedName>
    <definedName name="GETB">#REF!</definedName>
    <definedName name="gevel">#REF!</definedName>
    <definedName name="gg" hidden="1">#REF!</definedName>
    <definedName name="GG_01">#REF!</definedName>
    <definedName name="GG_02">#REF!</definedName>
    <definedName name="GG_02A">#REF!</definedName>
    <definedName name="GG_02B">#REF!</definedName>
    <definedName name="GG_02C">#REF!</definedName>
    <definedName name="GG_03">#REF!</definedName>
    <definedName name="GG_04">#REF!</definedName>
    <definedName name="GG_06">#REF!</definedName>
    <definedName name="GG_07">#REF!</definedName>
    <definedName name="GG_07A">#REF!</definedName>
    <definedName name="GG_08">#REF!</definedName>
    <definedName name="GG_09">#REF!</definedName>
    <definedName name="GG_10">#REF!</definedName>
    <definedName name="GG_10A">#REF!</definedName>
    <definedName name="GG_10B">#REF!</definedName>
    <definedName name="GG_10C">#REF!</definedName>
    <definedName name="GG_10D">#REF!</definedName>
    <definedName name="GG_11">#REF!</definedName>
    <definedName name="GG_11A">#REF!</definedName>
    <definedName name="GG_11B">#REF!</definedName>
    <definedName name="GG_11C">#REF!</definedName>
    <definedName name="GG_12">#REF!</definedName>
    <definedName name="GG_12A">#REF!</definedName>
    <definedName name="GG_12B">#REF!</definedName>
    <definedName name="GG_12C">#REF!</definedName>
    <definedName name="GG_12D">#REF!</definedName>
    <definedName name="GG_12E">#REF!</definedName>
    <definedName name="GG_14">#REF!</definedName>
    <definedName name="GG_15">#REF!</definedName>
    <definedName name="GG_16">#REF!</definedName>
    <definedName name="GG_17">#REF!</definedName>
    <definedName name="GG_17A">#REF!</definedName>
    <definedName name="GG_17B">#REF!</definedName>
    <definedName name="GG_17C">#REF!</definedName>
    <definedName name="GG_17D">#REF!</definedName>
    <definedName name="GG_17E">#REF!</definedName>
    <definedName name="GG_17F">#REF!</definedName>
    <definedName name="GG_17G">#REF!</definedName>
    <definedName name="GG_25">#REF!</definedName>
    <definedName name="GG_26">#REF!</definedName>
    <definedName name="GG_27">#REF!</definedName>
    <definedName name="GG_28">#REF!</definedName>
    <definedName name="GG_29">#REF!</definedName>
    <definedName name="GG_30">#REF!</definedName>
    <definedName name="GG_31">#REF!</definedName>
    <definedName name="GG_32">#REF!</definedName>
    <definedName name="GG_33">#REF!</definedName>
    <definedName name="GG_34">#REF!</definedName>
    <definedName name="GGG">'[105]BIAYA  ALAT'!$U$1257</definedName>
    <definedName name="GH">'[106]ANALISA (2)'!$Q$1336</definedName>
    <definedName name="GLN_H_">#REF!</definedName>
    <definedName name="GLNH">#REF!</definedName>
    <definedName name="GLT">#REF!</definedName>
    <definedName name="gording">'[33]RAB (OK)'!#REF!</definedName>
    <definedName name="gp">#REF!</definedName>
    <definedName name="grase">'[71]DU&amp;B'!#REF!</definedName>
    <definedName name="greder">'[79]h-alat'!$H$11</definedName>
    <definedName name="grendel">'[31]Harga Satuan Upah &amp; Bahan'!$H$73</definedName>
    <definedName name="grendeljendela">[74]upah!$H$82</definedName>
    <definedName name="grendelpintu">[58]upah!$H$91</definedName>
    <definedName name="grum">'[96]DU&amp;B'!#REF!</definedName>
    <definedName name="gt">#REF!</definedName>
    <definedName name="H">#REF!</definedName>
    <definedName name="H.">#REF!</definedName>
    <definedName name="H.06">#REF!</definedName>
    <definedName name="H.10">#REF!</definedName>
    <definedName name="H.10A">[36]analisa!#REF!</definedName>
    <definedName name="H.15">#REF!</definedName>
    <definedName name="H.4A">[36]analisa!#REF!</definedName>
    <definedName name="H.6A">[36]analisa!#REF!</definedName>
    <definedName name="H.8A">[36]analisa!#REF!</definedName>
    <definedName name="h_Amplas">[40]H.Satuan!$C$23</definedName>
    <definedName name="h_Angkur">[107]HRG.BAHAN!$C$78</definedName>
    <definedName name="H_ASBES_3.5_UK_1X1">[43]HRG.BAHAN!$E$29</definedName>
    <definedName name="h_Bahan_Plafon_Asbes_Semen__Lokal_4_mm">[40]H.Satuan!$C$40</definedName>
    <definedName name="H_BATAKO">[43]HRG.BAHAN!$E$18</definedName>
    <definedName name="h_Batu_Bata_merah_kw_1">[40]H.Satuan!$C$11</definedName>
    <definedName name="H_BATU_KALI">[43]HRG.BAHAN!$E$16</definedName>
    <definedName name="h_Batu_Kali_Belah">[40]H.Satuan!$C$9</definedName>
    <definedName name="h_Batu_Koral">[40]H.Satuan!$C$8</definedName>
    <definedName name="h_Batu_Split_2_3">[40]H.Satuan!$C$10</definedName>
    <definedName name="h_Baut_BRC">[108]HRG.BAHAN!$F$38</definedName>
    <definedName name="H_BAUT_KUDA_KUDA">[43]HRG.BAHAN!$E$38</definedName>
    <definedName name="h_Benang__Nylon">[40]H.Satuan!$C$145</definedName>
    <definedName name="h_Besi_Begel">[40]H.Satuan!$C$64</definedName>
    <definedName name="H_BESI_BETON_POLOS">[43]HRG.BAHAN!$E$35</definedName>
    <definedName name="h_Besi_Beton_u._24_rata_rata">[40]H.Satuan!$C$60</definedName>
    <definedName name="h_Besi_Pipa_Dia_5">[109]HRG.BAHAN!#REF!</definedName>
    <definedName name="h_BRC_P90_2">[38]HRG.BAHAN!#REF!</definedName>
    <definedName name="h_Buis_Beton_1_2_diameter_20_cm_panjang_1_m">[40]H.Satuan!#REF!</definedName>
    <definedName name="h_Cat_Kayu_setara_glotek">[40]H.Satuan!$C$25</definedName>
    <definedName name="h_Cat_Papan_Tulis">[40]H.Satuan!$C$138</definedName>
    <definedName name="h_Cat_Tembok_setara_mitrolith_vinilek">[40]H.Satuan!$C$19</definedName>
    <definedName name="h_Claim_BRC">[108]HRG.BAHAN!$F$37</definedName>
    <definedName name="h_Closet_Jongkok">[38]HRG.BAHAN!$E$62</definedName>
    <definedName name="H_ENGSEL_JENDELA_3_INCH">[43]HRG.BAHAN!$E$56</definedName>
    <definedName name="h_Engsel_Jendela_Pintu">[107]HRG.BAHAN!$C$106</definedName>
    <definedName name="h_Engsel_pagar_12">[108]HRG.BAHAN!$F$41</definedName>
    <definedName name="h_Floor_Drain">[38]HRG.BAHAN!$E$66</definedName>
    <definedName name="H_GORONG_GORONG">[43]HRG.BAHAN!$E$72</definedName>
    <definedName name="H_GORONG_GORONG_DIA_60cm">[43]HRG.BAHAN!$E$73</definedName>
    <definedName name="h_Grendel">[107]HRG.BAHAN!$C$104</definedName>
    <definedName name="H_GRENDEL_JENDELA">[43]HRG.BAHAN!$E$57</definedName>
    <definedName name="h_Handle">[107]HRG.BAHAN!$C$109</definedName>
    <definedName name="h_Instalasi_Titik_Lampu">[40]H.Satuan!$C$128</definedName>
    <definedName name="h_Instalasi_Titik_Stop_kontak">[40]H.Satuan!$C$129</definedName>
    <definedName name="h_Kabel_NYY">[40]H.Satuan!$C$123</definedName>
    <definedName name="H_KACA_BENING_POLOS_5_MM">[43]HRG.BAHAN!$E$54</definedName>
    <definedName name="h_Kaca_Nako_5_mm">[107]HRG.BAHAN!$C$70</definedName>
    <definedName name="h_Kayu_Kelas_3">[107]HRG.BAHAN!$C$32</definedName>
    <definedName name="H_KAYU_KLS_1">[43]HRG.BAHAN!$E$22</definedName>
    <definedName name="H_KAYU_KLS_11">[43]HRG.BAHAN!$E$23</definedName>
    <definedName name="H_KAYU_KLS_111">[43]HRG.BAHAN!$E$24</definedName>
    <definedName name="H_KERAMIK_20_20">[43]HRG.BAHAN!$E$61</definedName>
    <definedName name="H_KERAMIK_20_25">[43]HRG.BAHAN!$E$62</definedName>
    <definedName name="H_KERAMIK_30_30">[43]HRG.BAHAN!$E$60</definedName>
    <definedName name="h_Keramik_30x30_Putih_Polos">[40]H.Satuan!$C$51</definedName>
    <definedName name="h_Kereta_Sorong">[40]H.Satuan!$C$141</definedName>
    <definedName name="H_KERIKIL_KORAL">[43]HRG.BAHAN!$E$15</definedName>
    <definedName name="h_Kotak_Sampah">[40]H.Satuan!#REF!</definedName>
    <definedName name="h_Kuas_3">[40]H.Satuan!$C$21</definedName>
    <definedName name="H_KUNCI_2_SLAAG">[43]HRG.BAHAN!$E$59</definedName>
    <definedName name="h_Kunci_Laci">[40]H.Satuan!$C$106</definedName>
    <definedName name="h_Kunci_Pintu">[40]H.Satuan!$C$102</definedName>
    <definedName name="h_Kursi_Guru">'[89]H.Satuan ( Rvsi )'!#REF!</definedName>
    <definedName name="h_Kursi_Murid">'[89]H.Satuan ( Rvsi )'!#REF!</definedName>
    <definedName name="h_lampu_pijar">[38]HRG.BAHAN!$E$44</definedName>
    <definedName name="H_LAMPU_TL_20_WATT">[44]HRG.BAHAN!$E$48</definedName>
    <definedName name="h_Lem_Kayu">[40]H.Satuan!$C$134</definedName>
    <definedName name="h_Lem_Kayu_Putih_Rachol">[40]H.Satuan!#REF!</definedName>
    <definedName name="h_Lemari_Kelas">[40]H.Satuan!#REF!</definedName>
    <definedName name="h_List_Profil">[40]H.Satuan!$C$107</definedName>
    <definedName name="h_lp_tl_40_watt">[38]HRG.BAHAN!$E$46</definedName>
    <definedName name="h_MCB_4A">[40]H.Satuan!$C$126</definedName>
    <definedName name="h_MCB_Box">[40]H.Satuan!$C$125</definedName>
    <definedName name="h_Meja_Guru">'[89]H.Satuan ( Rvsi )'!#REF!</definedName>
    <definedName name="h_Meja_Murid_Ganda">'[89]H.Satuan ( Rvsi )'!#REF!</definedName>
    <definedName name="h_Meni_Kayu_Besi">[40]H.Satuan!$C$24</definedName>
    <definedName name="h_Minyak_Lampu">[40]H.Satuan!$C$137</definedName>
    <definedName name="H_MOB">[82]Analisa!#REF!</definedName>
    <definedName name="h_Operator">[109]HRG.BAHAN!$F$9</definedName>
    <definedName name="H_P_Tunggal">[38]HRG.BAHAN!#REF!</definedName>
    <definedName name="h_Pagar_BRC">[108]HRG.BAHAN!$F$36</definedName>
    <definedName name="h_Paku_1_cm_s_d_3_cm">[40]H.Satuan!$C$72</definedName>
    <definedName name="h_Paku_4_cm_s_d_7_cm">[107]HRG.BAHAN!$C$74</definedName>
    <definedName name="h_Paku_8_cm_s_d_12_cm">[40]H.Satuan!$C$74</definedName>
    <definedName name="H_PAKU_SENG">[43]HRG.BAHAN!$E$37</definedName>
    <definedName name="h_Panel_BRC">[110]HRG.BAHAN!$E$66</definedName>
    <definedName name="h_Papan_Absen">[40]H.Satuan!#REF!</definedName>
    <definedName name="h_Papan_bubungan">[40]H.Satuan!$C$97</definedName>
    <definedName name="h_Papan_Tulis">[40]H.Satuan!#REF!</definedName>
    <definedName name="h_Pasir_Beton">[40]H.Satuan!$C$7</definedName>
    <definedName name="H_PASIR_PASANG">[43]HRG.BAHAN!$E$12</definedName>
    <definedName name="h_Pasir_Pasang__teras">[40]H.Satuan!$C$6</definedName>
    <definedName name="h_Pasir_Urug__Tanah_Timbun">[40]H.Satuan!$C$5</definedName>
    <definedName name="H_PAVING_BLOK">[43]HRG.BAHAN!$E$19</definedName>
    <definedName name="h_Paving_Blok_Natural_6_cm">[40]H.Satuan!#REF!</definedName>
    <definedName name="h_Pintu_Tunggal">[38]HRG.BAHAN!#REF!</definedName>
    <definedName name="h_Pintu_Tunggal_BRC">[110]HRG.BAHAN!$E$69</definedName>
    <definedName name="h_Pipa_2">[109]HRG.BAHAN!#REF!</definedName>
    <definedName name="h_Pipa_3_">[109]HRG.BAHAN!#REF!</definedName>
    <definedName name="h_Pipa_G_P_150">[38]HRG.BAHAN!#REF!</definedName>
    <definedName name="h_Pipa_Glvanis">[108]HRG.BAHAN!$F$35</definedName>
    <definedName name="H_PIPA_PVC_AW_4">[44]HRG.BAHAN!$E$78</definedName>
    <definedName name="h_Plamir_Kayu">[40]H.Satuan!$C$18</definedName>
    <definedName name="h_Plamir_Tembok_setara_matek_mitrolite">[40]H.Satuan!$C$17</definedName>
    <definedName name="h_Plat_Besi_3_mm">[40]H.Satuan!$C$66</definedName>
    <definedName name="h_Pling_Cut">[40]H.Satuan!#REF!</definedName>
    <definedName name="h_PVC_4">[38]HRG.BAHAN!$E$65</definedName>
    <definedName name="h_Rabung_Seng">[40]H.Satuan!$C$96</definedName>
    <definedName name="h_Rangka_Nako">[40]H.Satuan!#REF!</definedName>
    <definedName name="h_Roda_Pgr">[110]HRG.BAHAN!$E$70</definedName>
    <definedName name="h_Rool_Cat_Tembok">[40]H.Satuan!$C$20</definedName>
    <definedName name="h_Saklar_Double">[40]H.Satuan!$C$122</definedName>
    <definedName name="h_Saklar_Ganda">[38]HRG.BAHAN!$E$49</definedName>
    <definedName name="h_Saklar_Tunggal">[38]HRG.BAHAN!$E$48</definedName>
    <definedName name="H_SEMEN_40_KG">[43]HRG.BAHAN!$E$20</definedName>
    <definedName name="h_Semen_PC__50_Kg">[40]H.Satuan!$C$13</definedName>
    <definedName name="H_SENG_7_KAKI">[43]HRG.BAHAN!$E$32</definedName>
    <definedName name="h_Seng_Gelombang_BJLS_8_Kk_x_9_prt">[40]H.Satuan!$C$93</definedName>
    <definedName name="h_Serlak_Putih">[40]H.Satuan!$C$136</definedName>
    <definedName name="h_Soliginium_1_Blik">[40]H.Satuan!#REF!</definedName>
    <definedName name="h_Stop_Kontak">[38]HRG.BAHAN!$E$47</definedName>
    <definedName name="h_Tepung_Plitur">[40]H.Satuan!$C$135</definedName>
    <definedName name="h_Tiang_BRC_Type_90_A_2">[110]HRG.BAHAN!$E$67</definedName>
    <definedName name="h_Tiang_BRC_Type_P_150">[110]HRG.BAHAN!$E$68</definedName>
    <definedName name="h_Tiner_B">[40]H.Satuan!$C$22</definedName>
    <definedName name="h_TL_1_x_20W">[40]H.Satuan!$C$118</definedName>
    <definedName name="h_Triplek_6_mm_120x240">[40]H.Satuan!$C$44</definedName>
    <definedName name="h_Triplek_9_mm_120x240">[40]H.Satuan!$C$45</definedName>
    <definedName name="h_Tukang_Batu">[40]H.Satuan!$C$158</definedName>
    <definedName name="h_Tukang_Besi">[40]H.Satuan!$C$159</definedName>
    <definedName name="h_Tukang_Cat">[40]H.Satuan!$C$160</definedName>
    <definedName name="h_Tukang_Kayu">[107]HRG.BAHAN!$C$162</definedName>
    <definedName name="hakangin">[67]Harga!#REF!</definedName>
    <definedName name="Hal.1">#REF!</definedName>
    <definedName name="Hal.2">#REF!</definedName>
    <definedName name="Hal.3">#REF!</definedName>
    <definedName name="HAL1_5">'[54]Kuantitas _ Harga _2_'!$A$1:$H$80</definedName>
    <definedName name="HAL1_8">[54]_!$A$1:$K$32</definedName>
    <definedName name="HAL2_5">'[54]Kuantitas _ Harga _2_'!$A$81:$H$115</definedName>
    <definedName name="HAL2_8">[54]_!$A$33:$K$44</definedName>
    <definedName name="HAL3_5">'[54]Kuantitas _ Harga _2_'!$A$116:$H$148</definedName>
    <definedName name="HAL3_8">[54]_!$A$45:$K$63</definedName>
    <definedName name="HAL4_5">'[54]Kuantitas _ Harga _2_'!$A$149:$H$201</definedName>
    <definedName name="HAL4_8">[54]_!$A$64:$K$121</definedName>
    <definedName name="HAL5_5">'[54]Kuantitas _ Harga _2_'!$A$202:$H$263</definedName>
    <definedName name="HAL5_8">[54]_!$A$122:$K$159</definedName>
    <definedName name="HAL6_5">'[54]Kuantitas _ Harga _2_'!$A$247:$H$296</definedName>
    <definedName name="HAL6_8">[54]_!$A$161:$K$190</definedName>
    <definedName name="HAL7_5">'[54]Kuantitas _ Harga _2_'!$A$297:$H$314</definedName>
    <definedName name="HAL7_8">[54]_!$A$191:$K$228</definedName>
    <definedName name="HAL8_5">'[54]Kuantitas _ Harga _2_'!$A$315:$H$355</definedName>
    <definedName name="HAL8_8">[54]_!$A$229:$K$259</definedName>
    <definedName name="Hammer">[111]harga!$D$78</definedName>
    <definedName name="HAPUS">[3]ANL!$A$6310:$L$6310</definedName>
    <definedName name="harg11">#REF!</definedName>
    <definedName name="HARGA_BAHAN">#REF!</definedName>
    <definedName name="HARGAA">#REF!</definedName>
    <definedName name="HARSAT">[85]Penwrn!#REF!</definedName>
    <definedName name="HARSAT1">[85]Penwrn!#REF!</definedName>
    <definedName name="HASAT">'[32]HARGA SATUAN'!$C$6:$G$368</definedName>
    <definedName name="HASIL">[82]Rekap!#REF!</definedName>
    <definedName name="HD_B">#REF!</definedName>
    <definedName name="HD_D">#REF!</definedName>
    <definedName name="HD_E">#REF!</definedName>
    <definedName name="HD_F">#REF!</definedName>
    <definedName name="HD_G">#REF!</definedName>
    <definedName name="HD_I">#REF!</definedName>
    <definedName name="Header_Row">ROW(#REF!)</definedName>
    <definedName name="hengseljendela">[74]upah!$H$80</definedName>
    <definedName name="hengselpintu">[74]upah!$H$79</definedName>
    <definedName name="hgh">#REF!</definedName>
    <definedName name="HH_01">#REF!</definedName>
    <definedName name="HH_02">#REF!</definedName>
    <definedName name="HH_03">#REF!</definedName>
    <definedName name="HH_04">#REF!</definedName>
    <definedName name="hid">[92]AHSP!$U$309</definedName>
    <definedName name="hidrolik">'[71]DU&amp;B'!#REF!</definedName>
    <definedName name="HL_B">#REF!</definedName>
    <definedName name="HL_D">#REF!</definedName>
    <definedName name="HL_E">#REF!</definedName>
    <definedName name="HL_F">#REF!</definedName>
    <definedName name="HL_G">#REF!</definedName>
    <definedName name="HL_I">#REF!</definedName>
    <definedName name="hm">#REF!</definedName>
    <definedName name="hpbp">#REF!</definedName>
    <definedName name="hpkst">#REF!</definedName>
    <definedName name="hppt">#REF!</definedName>
    <definedName name="HS">'[91]REKAP lama'!$F$48</definedName>
    <definedName name="hydrolik">[93]DH!$G$13</definedName>
    <definedName name="i">[112]Div2!$B$2:$L$67</definedName>
    <definedName name="I.">#REF!</definedName>
    <definedName name="i.18">#REF!</definedName>
    <definedName name="ID">#REF!</definedName>
    <definedName name="ID_A">#REF!</definedName>
    <definedName name="ID_A_">#REF!</definedName>
    <definedName name="IE">#REF!</definedName>
    <definedName name="II_01">#REF!</definedName>
    <definedName name="II_01A">#REF!</definedName>
    <definedName name="II_01B">#REF!</definedName>
    <definedName name="II_01C">#REF!</definedName>
    <definedName name="II_01D">#REF!</definedName>
    <definedName name="II_02">#REF!</definedName>
    <definedName name="II_03">#REF!</definedName>
    <definedName name="II_04">#REF!</definedName>
    <definedName name="II_05">#REF!</definedName>
    <definedName name="II_06">#REF!</definedName>
    <definedName name="II_06A">#REF!</definedName>
    <definedName name="II_06B">#REF!</definedName>
    <definedName name="II_06C">#REF!</definedName>
    <definedName name="II_06D">#REF!</definedName>
    <definedName name="II_07">#REF!</definedName>
    <definedName name="II_08">#REF!</definedName>
    <definedName name="II_09">#REF!</definedName>
    <definedName name="II_09A">#REF!</definedName>
    <definedName name="II_09B">#REF!</definedName>
    <definedName name="II_10">#REF!</definedName>
    <definedName name="II_11">#REF!</definedName>
    <definedName name="II_12">#REF!</definedName>
    <definedName name="II_13">#REF!</definedName>
    <definedName name="II_14">#REF!</definedName>
    <definedName name="II_15">#REF!</definedName>
    <definedName name="II_16">#REF!</definedName>
    <definedName name="imb.lt1">'[113]REKAP MINGGUAN'!#REF!</definedName>
    <definedName name="imb.lt2">'[113]REKAP MINGGUAN'!#REF!</definedName>
    <definedName name="imb.lt3">'[113]REKAP MINGGUAN'!#REF!</definedName>
    <definedName name="ind">#REF!</definedName>
    <definedName name="inslistrik">[83]uba!$H$79</definedName>
    <definedName name="Int">#REF!</definedName>
    <definedName name="Interest_Rate">#REF!</definedName>
    <definedName name="iones" hidden="1">'[114]Agregat Halus &amp; Kasar'!$H$12:$H$20</definedName>
    <definedName name="ISI">[3]Menu!$E$22</definedName>
    <definedName name="J">#REF!</definedName>
    <definedName name="J.">#REF!</definedName>
    <definedName name="jalan">[71]Analisa!#REF!</definedName>
    <definedName name="jalusi">#REF!</definedName>
    <definedName name="jam">#REF!</definedName>
    <definedName name="jaya">[85]Penwrn!#REF!</definedName>
    <definedName name="jendela">'[33]RAB (OK)'!#REF!</definedName>
    <definedName name="JH">#REF!</definedName>
    <definedName name="JHBAPNFR">#REF!</definedName>
    <definedName name="JHBIPT">#REF!</definedName>
    <definedName name="jhctaf">#REF!</definedName>
    <definedName name="jhdh">#REF!</definedName>
    <definedName name="JHKU">#REF!</definedName>
    <definedName name="JHMRKU">#REF!</definedName>
    <definedName name="JHMSBT">#REF!</definedName>
    <definedName name="JHPNLG">#REF!</definedName>
    <definedName name="JHPNSG">#REF!</definedName>
    <definedName name="jj">#REF!</definedName>
    <definedName name="JJ_01">#REF!</definedName>
    <definedName name="JJ_02">#REF!</definedName>
    <definedName name="JJ_05">#REF!</definedName>
    <definedName name="JJ_05A">#REF!</definedName>
    <definedName name="JJ_06">#REF!</definedName>
    <definedName name="JJ_07">#REF!</definedName>
    <definedName name="JJ_10">#REF!</definedName>
    <definedName name="JJ_10A">#REF!</definedName>
    <definedName name="JJ_12">#REF!</definedName>
    <definedName name="JJ_12A">#REF!</definedName>
    <definedName name="JJ_13">#REF!</definedName>
    <definedName name="JJ_14">#REF!</definedName>
    <definedName name="JJ_15">#REF!</definedName>
    <definedName name="JJ_15A">#REF!</definedName>
    <definedName name="JJ_15B">#REF!</definedName>
    <definedName name="JJ_16">#REF!</definedName>
    <definedName name="JJ_17">#REF!</definedName>
    <definedName name="JJ_18">#REF!</definedName>
    <definedName name="JJ_19">#REF!</definedName>
    <definedName name="JJ_19A">#REF!</definedName>
    <definedName name="JJ_19B">#REF!</definedName>
    <definedName name="JJ_19C">#REF!</definedName>
    <definedName name="JJ_20">#REF!</definedName>
    <definedName name="JJ_21">#REF!</definedName>
    <definedName name="JJ_21A">#REF!</definedName>
    <definedName name="JJ_21B">#REF!</definedName>
    <definedName name="JJ_22">#REF!</definedName>
    <definedName name="JJ_23">#REF!</definedName>
    <definedName name="JJ_23A">#REF!</definedName>
    <definedName name="JJ_24">#REF!</definedName>
    <definedName name="JJ_25">#REF!</definedName>
    <definedName name="JJ_26">#REF!</definedName>
    <definedName name="JJ_29">#REF!</definedName>
    <definedName name="JJ_30">#REF!</definedName>
    <definedName name="JJ_31">#REF!</definedName>
    <definedName name="JJ_32">#REF!</definedName>
    <definedName name="JJ_33">#REF!</definedName>
    <definedName name="JJ_34">#REF!</definedName>
    <definedName name="JJ_35">#REF!</definedName>
    <definedName name="JJ_37">#REF!</definedName>
    <definedName name="JJ_38">#REF!</definedName>
    <definedName name="JJ_39">#REF!</definedName>
    <definedName name="JJ_40">#REF!</definedName>
    <definedName name="jlhakir">#REF!</definedName>
    <definedName name="jml">#REF!</definedName>
    <definedName name="joint">#REF!</definedName>
    <definedName name="ju">#REF!</definedName>
    <definedName name="JUDUL">[3]Menu!$B$2</definedName>
    <definedName name="juhh">[115]A!#REF!</definedName>
    <definedName name="jumlah">[56]rekap!$G$51</definedName>
    <definedName name="K">'[76]Daf Kuantitas &amp; Harga'!$B$6</definedName>
    <definedName name="k.">#REF!</definedName>
    <definedName name="K.012">#REF!</definedName>
    <definedName name="K.013.i">#REF!</definedName>
    <definedName name="K.016.i">#REF!</definedName>
    <definedName name="K.020.i">#REF!</definedName>
    <definedName name="K.106.i">#REF!</definedName>
    <definedName name="k.110">'[116]Anl.Bm(K)'!$J$327</definedName>
    <definedName name="k.112">'[116]Anl.Bm(K)'!$J$462</definedName>
    <definedName name="K.113">#REF!</definedName>
    <definedName name="K.121">#REF!</definedName>
    <definedName name="k.175">#REF!</definedName>
    <definedName name="k.211">'[116]Anl.Bm(K)'!$J$730</definedName>
    <definedName name="k.224">'[98]Anl.Bm(K)'!$J$741</definedName>
    <definedName name="K.232">#REF!</definedName>
    <definedName name="K.242">#REF!</definedName>
    <definedName name="K.27">[36]analisa!#REF!</definedName>
    <definedName name="K.31">[36]analisa!#REF!</definedName>
    <definedName name="K.311">#REF!</definedName>
    <definedName name="K.321">#REF!</definedName>
    <definedName name="K.342">#REF!</definedName>
    <definedName name="k.35a">#REF!</definedName>
    <definedName name="k.35b">#REF!</definedName>
    <definedName name="k.404">#REF!</definedName>
    <definedName name="k.410">'[116]Anl.Bm(K)'!$J$1132</definedName>
    <definedName name="K.410.i">#REF!</definedName>
    <definedName name="K.424.i">#REF!</definedName>
    <definedName name="K.512.i">#REF!</definedName>
    <definedName name="k.514">'[116]Anl.Bm(K)'!$J$1333</definedName>
    <definedName name="K.515">#REF!</definedName>
    <definedName name="k.520">'[116]Anl.Bm(K)'!$J$1398</definedName>
    <definedName name="K.521">#REF!</definedName>
    <definedName name="K.522.i">#REF!</definedName>
    <definedName name="K.523">#REF!</definedName>
    <definedName name="K.611">#REF!</definedName>
    <definedName name="K.617">#REF!</definedName>
    <definedName name="k.636">'[116]Anl.Bm(K)'!$J$1590</definedName>
    <definedName name="K.638.i">#REF!</definedName>
    <definedName name="K.641">#REF!</definedName>
    <definedName name="k.710">'[98]Anl.Bm(K)'!$J$1600</definedName>
    <definedName name="k.715">'[98]Anl.Bm(K)'!$J$1661</definedName>
    <definedName name="K.720">#REF!</definedName>
    <definedName name="K.725">#REF!</definedName>
    <definedName name="k.726">'[98]Anl.Bm(K)'!$J$1843</definedName>
    <definedName name="k.810">'[98]Anl.Bm(K)'!$J$1966</definedName>
    <definedName name="K.815">#REF!</definedName>
    <definedName name="kaca">#REF!</definedName>
    <definedName name="Kaca_polos_4_5_mm">[77]Harga!$F$58</definedName>
    <definedName name="kacamati">#REF!</definedName>
    <definedName name="kacapolos">[74]upah!$H$94</definedName>
    <definedName name="KADDE">#REF!</definedName>
    <definedName name="KADDL">#REF!</definedName>
    <definedName name="KADSN">#REF!</definedName>
    <definedName name="KAESN">#REF!</definedName>
    <definedName name="kaitangin">[74]upah!$H$93</definedName>
    <definedName name="KAKS">#REF!</definedName>
    <definedName name="KALSE">#REF!</definedName>
    <definedName name="KANSD">#REF!</definedName>
    <definedName name="KANST">#REF!</definedName>
    <definedName name="KANTE">#REF!</definedName>
    <definedName name="Kapi">#REF!</definedName>
    <definedName name="kapur">[74]upah!$H$102</definedName>
    <definedName name="karetelastomer">'[69]s-jadi (2)'!$H$114</definedName>
    <definedName name="KASDS">#REF!</definedName>
    <definedName name="KASSN">#REF!</definedName>
    <definedName name="KATDL">#REF!</definedName>
    <definedName name="KATDN">#REF!</definedName>
    <definedName name="KATDS">#REF!</definedName>
    <definedName name="KATES">#REF!</definedName>
    <definedName name="katg">#REF!</definedName>
    <definedName name="katrol">#REF!</definedName>
    <definedName name="KATSL">#REF!</definedName>
    <definedName name="KATSN">#REF!</definedName>
    <definedName name="kawat">'[31]Harga Satuan Upah &amp; Bahan'!$H$48</definedName>
    <definedName name="Kawat_Beton">[77]Harga!$F$33</definedName>
    <definedName name="kawatbeton">[58]upah!$H$60</definedName>
    <definedName name="kayu">#REF!</definedName>
    <definedName name="Kayu_kls_II">[77]Harga!$F$26</definedName>
    <definedName name="Kayu_kls_III">[77]Harga!$F$27</definedName>
    <definedName name="kayuacuan">'[79]h-bhn'!$H$32</definedName>
    <definedName name="kayukalsIII">'[79]h-bhn'!$H$38</definedName>
    <definedName name="kayuklasII">'[79]h-bhn'!$H$42</definedName>
    <definedName name="kayuklasiii">[74]upah!$H$62</definedName>
    <definedName name="kayukm">'[71]DU&amp;B'!#REF!</definedName>
    <definedName name="kayul">'[71]DU&amp;B'!#REF!</definedName>
    <definedName name="kayulh">'[71]DU&amp;B'!#REF!</definedName>
    <definedName name="kayuprofilsp3">[58]upah!$H$77</definedName>
    <definedName name="kayuu">'[71]DU&amp;B'!#REF!</definedName>
    <definedName name="kb">#REF!</definedName>
    <definedName name="kbe">#REF!</definedName>
    <definedName name="kbek">#REF!</definedName>
    <definedName name="kbet">'[80]DU&amp;B'!$F$17</definedName>
    <definedName name="kbro">'[96]DU&amp;B'!#REF!</definedName>
    <definedName name="KC">[117]REKAP!$G$45</definedName>
    <definedName name="kd">#REF!</definedName>
    <definedName name="kdol">'[96]DU&amp;B'!#REF!</definedName>
    <definedName name="KDT_">#REF!</definedName>
    <definedName name="keet">#REF!</definedName>
    <definedName name="KEPALA">[23]RAB!$A$30:$H$33</definedName>
    <definedName name="kepalatukang">[74]upah!$H$25</definedName>
    <definedName name="kepalatukanglas">[67]Harga!#REF!</definedName>
    <definedName name="keptuk">'[31]Harga Satuan Upah &amp; Bahan'!$H$25</definedName>
    <definedName name="Keramik_20x20">[77]Harga!$F$44</definedName>
    <definedName name="Keramik_20x20_Kulit_jeruk">[78]Harga!$F$43</definedName>
    <definedName name="Keramik_30x30">[78]Harga!$F$45</definedName>
    <definedName name="keramik20">[67]Harga!#REF!</definedName>
    <definedName name="keramik25">[67]Harga!#REF!</definedName>
    <definedName name="keramik30">'[33]RAB (OK)'!#REF!</definedName>
    <definedName name="kerawang">#REF!</definedName>
    <definedName name="kerb">#REF!</definedName>
    <definedName name="kerikil">[74]upah!$H$57</definedName>
    <definedName name="Kerikilbeton">'[50]harga lama'!#REF!</definedName>
    <definedName name="kerikiljagung">[67]Harga!#REF!</definedName>
    <definedName name="kerikill">'[71]DU&amp;B'!#REF!</definedName>
    <definedName name="kerikillh">'[71]DU&amp;B'!#REF!</definedName>
    <definedName name="kerikilpecahtersaring">#REF!</definedName>
    <definedName name="kerikilroyalty">'[69]h-bhn'!$H$11</definedName>
    <definedName name="kerikilsungai">'[69]h-bhn'!$H$11</definedName>
    <definedName name="kerikilsungaitidaktersaring">#REF!</definedName>
    <definedName name="kerikilu">'[71]DU&amp;B'!#REF!</definedName>
    <definedName name="kerilpecahtrsA">'[69]K-017'!$K$59</definedName>
    <definedName name="kering">#REF!</definedName>
    <definedName name="KHHK">[3]Menu!#REF!</definedName>
    <definedName name="KJ">'[91]REKAP lama'!$F$49</definedName>
    <definedName name="KK_07">#REF!</definedName>
    <definedName name="KK_08">#REF!</definedName>
    <definedName name="KK_09">#REF!</definedName>
    <definedName name="KK_09A">#REF!</definedName>
    <definedName name="KK_10">#REF!</definedName>
    <definedName name="KK_10A">#REF!</definedName>
    <definedName name="KK_12">#REF!</definedName>
    <definedName name="KK_13">#REF!</definedName>
    <definedName name="KK_14">#REF!</definedName>
    <definedName name="KK_15">#REF!</definedName>
    <definedName name="KK_16">#REF!</definedName>
    <definedName name="Klarifikasi">[70]Analisa!#REF!</definedName>
    <definedName name="km">#REF!</definedName>
    <definedName name="KMASD">#REF!</definedName>
    <definedName name="KMDDE">#REF!</definedName>
    <definedName name="KMDDL">#REF!</definedName>
    <definedName name="KMDSL">#REF!</definedName>
    <definedName name="KMDSN">#REF!</definedName>
    <definedName name="KMEDT">#REF!</definedName>
    <definedName name="KMESN">#REF!</definedName>
    <definedName name="KMFD">#REF!</definedName>
    <definedName name="KMFE">#REF!</definedName>
    <definedName name="KMGLT">#REF!</definedName>
    <definedName name="KMHD">#REF!</definedName>
    <definedName name="KMKS">#REF!</definedName>
    <definedName name="KMLSE">#REF!</definedName>
    <definedName name="KMNSD">#REF!</definedName>
    <definedName name="KMNST">#REF!</definedName>
    <definedName name="KMNTE">#REF!</definedName>
    <definedName name="KMSDS">#REF!</definedName>
    <definedName name="KMSNIB">#REF!</definedName>
    <definedName name="KMSNIH">#REF!</definedName>
    <definedName name="KMSSN">#REF!</definedName>
    <definedName name="KMTDL">#REF!</definedName>
    <definedName name="KMTDN">#REF!</definedName>
    <definedName name="KMTDS">#REF!</definedName>
    <definedName name="KMTES">#REF!</definedName>
    <definedName name="KMTSL">#REF!</definedName>
    <definedName name="KMTSN">#REF!</definedName>
    <definedName name="KO">#REF!</definedName>
    <definedName name="koefbulldozer">#REF!</definedName>
    <definedName name="koefdt">#REF!</definedName>
    <definedName name="koefexctim">[118]KoefExc_Dump_Vibro!#REF!</definedName>
    <definedName name="kolomlantaiI">#REF!</definedName>
    <definedName name="koral">'[96]DU&amp;B'!#REF!</definedName>
    <definedName name="kose">[64]LOKET!#REF!</definedName>
    <definedName name="kosen">#REF!</definedName>
    <definedName name="KOSONG">[3]Menu!$E$23</definedName>
    <definedName name="Kotak_Sampah___KS">'[45]HARGA BAHAN'!$D$187</definedName>
    <definedName name="kp">#REF!</definedName>
    <definedName name="kpb">#REF!</definedName>
    <definedName name="KPL_ANAL">[2]A!$W$10:$AD$13</definedName>
    <definedName name="kr">#REF!</definedName>
    <definedName name="kraser">'[79]h-alat'!$H$12</definedName>
    <definedName name="krlsgaitaksaringA">'[69]K-012'!$K$49</definedName>
    <definedName name="krlsungai">'[69]h-bhn'!$H$14</definedName>
    <definedName name="krlsungairoyalty">'[79]h-bhn'!$H$11</definedName>
    <definedName name="krlsungaitrsA">'[79]K-016'!$K$53</definedName>
    <definedName name="krltaktersaringM">'[79]K-013'!$K$49</definedName>
    <definedName name="KSDSL">#REF!</definedName>
    <definedName name="ksn">#REF!</definedName>
    <definedName name="KSS">#REF!</definedName>
    <definedName name="KSS_">#REF!</definedName>
    <definedName name="KT">'[82]Daftar Harga'!$D$10</definedName>
    <definedName name="KTIM">#REF!</definedName>
    <definedName name="ktk">'[80]DU&amp;B'!$F$11</definedName>
    <definedName name="ktls">#REF!</definedName>
    <definedName name="KTT">#REF!</definedName>
    <definedName name="ktukang">#REF!</definedName>
    <definedName name="KUANTITAS_8">[54]_!$A$1:$K$259</definedName>
    <definedName name="KUASD">#REF!</definedName>
    <definedName name="kudakuda">#REF!</definedName>
    <definedName name="KUDDE">#REF!</definedName>
    <definedName name="KUDDL">#REF!</definedName>
    <definedName name="kudr">#REF!</definedName>
    <definedName name="KUDSL">#REF!</definedName>
    <definedName name="KUDSN">#REF!</definedName>
    <definedName name="KUEDT">#REF!</definedName>
    <definedName name="KUESN">#REF!</definedName>
    <definedName name="KUFD">#REF!</definedName>
    <definedName name="KUFE">#REF!</definedName>
    <definedName name="KUGLT">#REF!</definedName>
    <definedName name="KUHD">#REF!</definedName>
    <definedName name="kuitansi">[119]Sheet4!$A$1:$B$1000</definedName>
    <definedName name="KUKS">#REF!</definedName>
    <definedName name="KULSE">#REF!</definedName>
    <definedName name="kunci">[74]upah!$H$78</definedName>
    <definedName name="kunci2">'[31]Harga Satuan Upah &amp; Bahan'!$H$70</definedName>
    <definedName name="Kunci2slag">[67]Harga!#REF!</definedName>
    <definedName name="KUNSD">#REF!</definedName>
    <definedName name="KUNST">#REF!</definedName>
    <definedName name="KUNTE">#REF!</definedName>
    <definedName name="Kursi_Kerja___K.05">'[45]HARGA BAHAN'!$D$159</definedName>
    <definedName name="Kursi_Kerja_Pimpinan___K.04">'[45]HARGA BAHAN'!$D$158</definedName>
    <definedName name="Kursi_Lipat___K.06">'[45]HARGA BAHAN'!$D$160</definedName>
    <definedName name="Kursi_Tamu___K.08">'[45]HARGA BAHAN'!$D$162</definedName>
    <definedName name="KUSDS">#REF!</definedName>
    <definedName name="KUSNIB">#REF!</definedName>
    <definedName name="KUSNIH">#REF!</definedName>
    <definedName name="KUSSN">#REF!</definedName>
    <definedName name="KUTDL">#REF!</definedName>
    <definedName name="KUTDN">#REF!</definedName>
    <definedName name="KUTDS">#REF!</definedName>
    <definedName name="KUTES">#REF!</definedName>
    <definedName name="KUTSL">#REF!</definedName>
    <definedName name="KUTSN">#REF!</definedName>
    <definedName name="kwas">'[69]h-bhn'!$H$40</definedName>
    <definedName name="Kwt_Aceh">'[120]KWT (2)'!$D$14</definedName>
    <definedName name="KWT_HGR">'[120]KWT (2)'!$D$11</definedName>
    <definedName name="KWT_Pariwisata">'[121]KWT -RIPP'!$D$14</definedName>
    <definedName name="ky">#REF!</definedName>
    <definedName name="Ky_B">#REF!</definedName>
    <definedName name="Ky_D">#REF!</definedName>
    <definedName name="Ky_E">#REF!</definedName>
    <definedName name="Ky_F">#REF!</definedName>
    <definedName name="Ky_G">#REF!</definedName>
    <definedName name="Ky_I">#REF!</definedName>
    <definedName name="L.061">[95]Upah!$E$9</definedName>
    <definedName name="L.071">[94]BAHAN!$C$70</definedName>
    <definedName name="L.079">[95]Upah!$E$13</definedName>
    <definedName name="L.081">[94]BAHAN!$C$74</definedName>
    <definedName name="L.082">[94]BAHAN!$C$75</definedName>
    <definedName name="L.091">[94]BAHAN!$C$77</definedName>
    <definedName name="L.092">[94]BAHAN!$C$78</definedName>
    <definedName name="L.101">[95]Upah!$E$20</definedName>
    <definedName name="L.103">[95]Upah!$E$21</definedName>
    <definedName name="L.106">[94]BAHAN!$C$81</definedName>
    <definedName name="L.6">[36]analisa!#REF!</definedName>
    <definedName name="L_B">#REF!</definedName>
    <definedName name="L_D">#REF!</definedName>
    <definedName name="L_E">#REF!</definedName>
    <definedName name="L_F">#REF!</definedName>
    <definedName name="L_G">#REF!</definedName>
    <definedName name="L_I">#REF!</definedName>
    <definedName name="Laba">'[92]AHSP''05'!$N$20</definedName>
    <definedName name="lain1">'[27]R-MP'!#REF!</definedName>
    <definedName name="lain2">'[26]R-MP2-98'!#REF!</definedName>
    <definedName name="lain3">'[26]R-MP2-98'!#REF!</definedName>
    <definedName name="lain5">'[26]R-MP2-98'!#REF!</definedName>
    <definedName name="lain6">'[27]R-MP'!#REF!</definedName>
    <definedName name="LAINLAIN_8">[54]_!$B$229:$J$258</definedName>
    <definedName name="Lampiran">[23]RAB!#REF!</definedName>
    <definedName name="lamta">#REF!</definedName>
    <definedName name="lantaicor">[64]LOKET!#REF!</definedName>
    <definedName name="lantaikayu">'[69]lti-gelagar kayu'!$K$56</definedName>
    <definedName name="lantaikeramik">#REF!</definedName>
    <definedName name="Lap.Perekat">[70]Analisa!#REF!</definedName>
    <definedName name="Lap.Resap.Pengikat">[70]Analisa!#REF!</definedName>
    <definedName name="lapen3cm">'[69]lapen-3'!$K$60</definedName>
    <definedName name="lapen5cm">'[69]lapen-5'!$K$60</definedName>
    <definedName name="lapenkerikil">'[79]lapen-krl'!$K$60</definedName>
    <definedName name="laporan">'[122]Kuantitas &amp; Harga'!#REF!</definedName>
    <definedName name="Last_Row">#N/A</definedName>
    <definedName name="Laston.AC">[70]Analisa!#REF!</definedName>
    <definedName name="latai">#REF!</definedName>
    <definedName name="latasir">[104]analisa!$I$363</definedName>
    <definedName name="LB">[3]Menu!$E$25</definedName>
    <definedName name="LBC_E">#REF!</definedName>
    <definedName name="LBC_F">#REF!</definedName>
    <definedName name="LBC_G">#REF!</definedName>
    <definedName name="LDD">#REF!</definedName>
    <definedName name="lem">'[31]Harga Satuan Upah &amp; Bahan'!$H$49</definedName>
    <definedName name="Lemari_Alat_Peraga___L.06">'[45]HARGA BAHAN'!$D$168</definedName>
    <definedName name="Lemari_Arsip___L.03">'[45]HARGA BAHAN'!$D$165</definedName>
    <definedName name="Lemari_Buku___L.01">'[45]HARGA BAHAN'!$D$163</definedName>
    <definedName name="Lemari_Kaca_Geser___L.02">'[45]HARGA BAHAN'!$D$164</definedName>
    <definedName name="Lemari_Kunci___L.15">'[45]HARGA BAHAN'!$D$176</definedName>
    <definedName name="Lemari_Loker___L.16">'[45]HARGA BAHAN'!$D$177</definedName>
    <definedName name="Lemari_Simpan___Administrasi___L.05">'[45]HARGA BAHAN'!$D$167</definedName>
    <definedName name="lf">#REF!</definedName>
    <definedName name="lisplank">#REF!</definedName>
    <definedName name="listplank">[64]LOKET!#REF!</definedName>
    <definedName name="ll">#REF!</definedName>
    <definedName name="LL_01">#REF!</definedName>
    <definedName name="LL_02">#REF!</definedName>
    <definedName name="LL_03">#REF!</definedName>
    <definedName name="LL_04">#REF!</definedName>
    <definedName name="LL_05">#REF!</definedName>
    <definedName name="LL_06">#REF!</definedName>
    <definedName name="LL_07">#REF!</definedName>
    <definedName name="LL_08">#REF!</definedName>
    <definedName name="LL_09">#REF!</definedName>
    <definedName name="LL_10">#REF!</definedName>
    <definedName name="lmadm">#REF!</definedName>
    <definedName name="lmai">#REF!</definedName>
    <definedName name="LMASD">#REF!</definedName>
    <definedName name="LMDDE">#REF!</definedName>
    <definedName name="LMDDL">#REF!</definedName>
    <definedName name="LMDSL">#REF!</definedName>
    <definedName name="LMDSN">#REF!</definedName>
    <definedName name="LMEDT">#REF!</definedName>
    <definedName name="LMESN">#REF!</definedName>
    <definedName name="LMFD">#REF!</definedName>
    <definedName name="LMFE">#REF!</definedName>
    <definedName name="LMGLT">#REF!</definedName>
    <definedName name="LMHD">#REF!</definedName>
    <definedName name="LMKS">#REF!</definedName>
    <definedName name="LMLSE">#REF!</definedName>
    <definedName name="lmmidi">#REF!</definedName>
    <definedName name="LMNSD">#REF!</definedName>
    <definedName name="LMNST">#REF!</definedName>
    <definedName name="LMNTE">#REF!</definedName>
    <definedName name="lmpn">#REF!</definedName>
    <definedName name="lmpnar">#REF!</definedName>
    <definedName name="lmpnkn">#REF!</definedName>
    <definedName name="lmsapn">#REF!</definedName>
    <definedName name="LMSDS">#REF!</definedName>
    <definedName name="LMSNIB">#REF!</definedName>
    <definedName name="LMSNIH">#REF!</definedName>
    <definedName name="LMSSN">#REF!</definedName>
    <definedName name="LMTDL">#REF!</definedName>
    <definedName name="LMTDN">#REF!</definedName>
    <definedName name="LMTDS">#REF!</definedName>
    <definedName name="LMTES">#REF!</definedName>
    <definedName name="LMTSL">#REF!</definedName>
    <definedName name="LMTSN">#REF!</definedName>
    <definedName name="lo">#REF!</definedName>
    <definedName name="loader">'[69]h-alat'!$H$13</definedName>
    <definedName name="loader115">#REF!</definedName>
    <definedName name="loaderwheel80hp">#REF!</definedName>
    <definedName name="Loan_Amount">#REF!</definedName>
    <definedName name="Loan_Start">#REF!</definedName>
    <definedName name="Loan_Years">#REF!</definedName>
    <definedName name="LP">[3]Menu!$E$26</definedName>
    <definedName name="LPAA">#REF!</definedName>
    <definedName name="lpaklasa">'[69]LPA KLAS A'!$K$56</definedName>
    <definedName name="lpaklasb">'[69]LPA-KLAS B'!$K$55</definedName>
    <definedName name="LPBC">#REF!</definedName>
    <definedName name="lpbklasc">'[69]LPB KLAS C'!$K$56</definedName>
    <definedName name="lr">#REF!</definedName>
    <definedName name="LSE">#REF!</definedName>
    <definedName name="lsl">#REF!</definedName>
    <definedName name="LT">[3]Menu!$E$25</definedName>
    <definedName name="LUASD">#REF!</definedName>
    <definedName name="LUDDE">#REF!</definedName>
    <definedName name="LUDDL">#REF!</definedName>
    <definedName name="LUDSL">#REF!</definedName>
    <definedName name="LUDSN">#REF!</definedName>
    <definedName name="LUEDT">#REF!</definedName>
    <definedName name="LUESN">#REF!</definedName>
    <definedName name="LUFD">#REF!</definedName>
    <definedName name="LUFE">#REF!</definedName>
    <definedName name="LUGLT">#REF!</definedName>
    <definedName name="LUHD">#REF!</definedName>
    <definedName name="LUKS">#REF!</definedName>
    <definedName name="LULSE">#REF!</definedName>
    <definedName name="LUNSD">#REF!</definedName>
    <definedName name="LUNSY">#REF!</definedName>
    <definedName name="LUNTE">#REF!</definedName>
    <definedName name="LUSDS">#REF!</definedName>
    <definedName name="LUSNIB">#REF!</definedName>
    <definedName name="LUSNIH">#REF!</definedName>
    <definedName name="LUSSN">#REF!</definedName>
    <definedName name="LUTDL">#REF!</definedName>
    <definedName name="LUTDN">#REF!</definedName>
    <definedName name="LUTDS">#REF!</definedName>
    <definedName name="LUTES">#REF!</definedName>
    <definedName name="LUTSL">#REF!</definedName>
    <definedName name="LUTSN">#REF!</definedName>
    <definedName name="M.010">[94]BAHAN!$C$7</definedName>
    <definedName name="M.014">'[95]Mat''l'!$G$13</definedName>
    <definedName name="M.020">[94]BAHAN!$C$12</definedName>
    <definedName name="M.022">[94]BAHAN!$C$14</definedName>
    <definedName name="M.023">[94]BAHAN!$C$15</definedName>
    <definedName name="M.024">[94]BAHAN!$C$16</definedName>
    <definedName name="M.025">[94]BAHAN!$C$17</definedName>
    <definedName name="M.031">[94]BAHAN!$C$19</definedName>
    <definedName name="M.033">[94]BAHAN!$C$20</definedName>
    <definedName name="M.040">[94]BAHAN!$C$21</definedName>
    <definedName name="M.041">'[95]Mat''l'!$G$25</definedName>
    <definedName name="M.042">[94]BAHAN!$C$23</definedName>
    <definedName name="M.061">[94]BAHAN!$C$25</definedName>
    <definedName name="M.065">[94]BAHAN!$C$27</definedName>
    <definedName name="M.080">'[95]Mat''l'!$G$33</definedName>
    <definedName name="M.081">[94]BAHAN!$C$30</definedName>
    <definedName name="M.100">'[95]Mat''l'!$G$37</definedName>
    <definedName name="m.12">#REF!</definedName>
    <definedName name="M.14">'[35]Mat''l'!$G$13</definedName>
    <definedName name="M.162">[94]BAHAN!$C$32</definedName>
    <definedName name="M.166">[94]BAHAN!$C$34</definedName>
    <definedName name="M.167">[94]BAHAN!$C$35</definedName>
    <definedName name="M.170">'[95]Mat''l'!$G$45</definedName>
    <definedName name="M.171">'[35]Mat''l'!$G$45</definedName>
    <definedName name="M.180">[94]BAHAN!$C$38</definedName>
    <definedName name="ma">[117]HS!$I$3</definedName>
    <definedName name="maint">#REF!</definedName>
    <definedName name="mall">'[31]Harga Satuan Upah &amp; Bahan'!$H$39</definedName>
    <definedName name="mallkolom">[25]anal!$K$892</definedName>
    <definedName name="mallpon">[83]anal!$K$868</definedName>
    <definedName name="mallslof">[83]anal!$K$915</definedName>
    <definedName name="man">'[76]Harga Satuan Upah &amp; Bahan'!$H$23</definedName>
    <definedName name="MANDOR311">[3]ANL!$J$438</definedName>
    <definedName name="MANDOR312">[3]ANL!$J$598</definedName>
    <definedName name="MANDOR33">[3]ANL!$J$1648</definedName>
    <definedName name="MANDOR511">[3]ANL!$J$2186</definedName>
    <definedName name="MANDOR512">[3]ANL!$J$2341</definedName>
    <definedName name="MANDOR521">[3]ANL!$J$2483</definedName>
    <definedName name="MANDOR611">[3]ANL!$J$2580</definedName>
    <definedName name="MANDOR753">[3]ANL!$J$5215</definedName>
    <definedName name="MANDOR818">[3]ANL!$J$6298</definedName>
    <definedName name="MANDOR819">[3]ANL!$J$6395</definedName>
    <definedName name="marine">'[50]harga lama'!#REF!</definedName>
    <definedName name="marking">#REF!</definedName>
    <definedName name="materialpilihan">[55]upahbahan!$G$120</definedName>
    <definedName name="mb">[117]HS!$I$2</definedName>
    <definedName name="MBESI">#REF!</definedName>
    <definedName name="md">#REF!</definedName>
    <definedName name="ME">#REF!</definedName>
    <definedName name="me20sdddd">'[88]Anl Gal A Brt'!#REF!</definedName>
    <definedName name="Meja_Guru___M.08">'[45]HARGA BAHAN'!$D$150</definedName>
    <definedName name="Meja_Kerja___M.07">'[45]HARGA BAHAN'!$D$149</definedName>
    <definedName name="Meja_Kerja_Pimpinan___M.06">'[45]HARGA BAHAN'!$D$148</definedName>
    <definedName name="Meja_Serba_Guna___M.05">'[45]HARGA BAHAN'!$D$147</definedName>
    <definedName name="Meja_Siswa_Tunggal____M.01">'[45]HARGA BAHAN'!$D$144</definedName>
    <definedName name="Meja_Tamu___M.13">'[45]HARGA BAHAN'!$D$154</definedName>
    <definedName name="mekanik">[56]upahbahan!$G$31</definedName>
    <definedName name="meng">[74]rab!$B$166</definedName>
    <definedName name="meni">'[76]Harga Satuan Upah &amp; Bahan'!$H$61</definedName>
    <definedName name="menit">#REF!</definedName>
    <definedName name="MENU">[3]Menu!$B$1</definedName>
    <definedName name="Meny_Besi">[78]Harga!$F$63</definedName>
    <definedName name="menyiram">[83]anal!$K$930</definedName>
    <definedName name="mept">#REF!</definedName>
    <definedName name="mesingilas">'[50]harga lama'!#REF!</definedName>
    <definedName name="mesingilas3roda">#REF!</definedName>
    <definedName name="mesingilasIIIroda">'[69]h-alat'!$H$17</definedName>
    <definedName name="mesingilaskaret">#REF!</definedName>
    <definedName name="mesingilastendem">#REF!</definedName>
    <definedName name="mesinlas">'[50]harga lama'!#REF!</definedName>
    <definedName name="metro">'[31]Harga Satuan Upah &amp; Bahan'!$H$64</definedName>
    <definedName name="metrolite">[74]upah!$H$104</definedName>
    <definedName name="mf">[92]AHSP!$O$69</definedName>
    <definedName name="MF8A">'[29]ANALISA (2)'!$Q$1584</definedName>
    <definedName name="MF8B">#REF!</definedName>
    <definedName name="mg">#REF!</definedName>
    <definedName name="MG43B">'[28]ANALISA (2)'!$Q$1770</definedName>
    <definedName name="MG50H">'[28]ANALISA (2)'!$Q$1832</definedName>
    <definedName name="MI2A">'[29]ANALISA (2)'!$Q$2018</definedName>
    <definedName name="MI2AF6">'[29]ANALISA (2)'!$Q$2142</definedName>
    <definedName name="MINOR_8">[54]_!#REF!</definedName>
    <definedName name="minyak">#REF!</definedName>
    <definedName name="Minyak_Cat">[77]Harga!$F$62</definedName>
    <definedName name="minyakbakar">'[69]h-bhn'!$H$25</definedName>
    <definedName name="minyakbekisting">[58]upah!$H$109</definedName>
    <definedName name="minyakcat">[58]upah!$H$108</definedName>
    <definedName name="mk">#REF!</definedName>
    <definedName name="ml">'[71]DU&amp;B'!#REF!</definedName>
    <definedName name="mlh">'[71]DU&amp;B'!#REF!</definedName>
    <definedName name="mls">#REF!</definedName>
    <definedName name="MM">#REF!</definedName>
    <definedName name="MM_00">#REF!</definedName>
    <definedName name="MM_01">#REF!</definedName>
    <definedName name="MM_02">#REF!</definedName>
    <definedName name="MM_07">#REF!</definedName>
    <definedName name="MM_08">#REF!</definedName>
    <definedName name="MM_09">#REF!</definedName>
    <definedName name="MM_10">#REF!</definedName>
    <definedName name="MM_11">#REF!</definedName>
    <definedName name="MM_12">#REF!</definedName>
    <definedName name="MM_13">#REF!</definedName>
    <definedName name="MM_14">#REF!</definedName>
    <definedName name="MM_15">#REF!</definedName>
    <definedName name="MM_16">#REF!</definedName>
    <definedName name="MM_17">#REF!</definedName>
    <definedName name="MM_19">#REF!</definedName>
    <definedName name="MM_20">#REF!</definedName>
    <definedName name="MM_21">#REF!</definedName>
    <definedName name="MM_22">#REF!</definedName>
    <definedName name="MM_23">#REF!</definedName>
    <definedName name="MM_24">#REF!</definedName>
    <definedName name="MM_25">#REF!</definedName>
    <definedName name="MM_26">#REF!</definedName>
    <definedName name="mnls">#REF!</definedName>
    <definedName name="mob">#REF!</definedName>
    <definedName name="mobil">[71]Analisa!#REF!</definedName>
    <definedName name="MOBILER">'[123]Sheet1 (2)'!$AL$298</definedName>
    <definedName name="MOBILISASI_8">[54]_!$B$7:$J$8</definedName>
    <definedName name="mol">#REF!</definedName>
    <definedName name="molen">#REF!</definedName>
    <definedName name="molen025">'[69]h-alat'!$H$30</definedName>
    <definedName name="molen050">'[69]h-alat'!$H$31</definedName>
    <definedName name="molenbeton">#REF!</definedName>
    <definedName name="motorgrader">[55]upahbahan!$G$72</definedName>
    <definedName name="MOTORGRADER321">[3]ANL!$J$1115</definedName>
    <definedName name="MOTORGRADER33">[3]ANL!$J$1603</definedName>
    <definedName name="MOTORGRADER511">[3]ANL!$J$2136</definedName>
    <definedName name="MOTORGRADER512">[3]ANL!$J$2282</definedName>
    <definedName name="MOTORGRADER521">[3]ANL!$J$2437</definedName>
    <definedName name="mowilex">'[31]Harga Satuan Upah &amp; Bahan'!$H$65</definedName>
    <definedName name="MP">[3]Menu!$E$28</definedName>
    <definedName name="mr">#REF!</definedName>
    <definedName name="MR.011">[94]BAHAN!$C$43</definedName>
    <definedName name="MR.012">[94]BAHAN!$C$44</definedName>
    <definedName name="MR.042">[94]BAHAN!$C$47</definedName>
    <definedName name="MSDE">#REF!</definedName>
    <definedName name="MSDL">#REF!</definedName>
    <definedName name="MSDT">#REF!</definedName>
    <definedName name="MSPLV">'[28]ANALISA (2)'!$Q$2390</definedName>
    <definedName name="mu">'[71]DU&amp;B'!#REF!</definedName>
    <definedName name="multicolour">#REF!</definedName>
    <definedName name="N">#REF!</definedName>
    <definedName name="N_1011">[82]Analisa!#REF!</definedName>
    <definedName name="N_1012">[82]Analisa!#REF!</definedName>
    <definedName name="N_1013">[82]Analisa!#REF!</definedName>
    <definedName name="N_12">[82]Analisa!#REF!</definedName>
    <definedName name="N_21">[82]Analisa!#REF!</definedName>
    <definedName name="N_22">[82]Analisa!#REF!</definedName>
    <definedName name="N_233">[82]Analisa!#REF!</definedName>
    <definedName name="N_311">[82]Analisa!#REF!</definedName>
    <definedName name="N_321">[82]Analisa!#REF!</definedName>
    <definedName name="N_33">[82]Analisa!#REF!</definedName>
    <definedName name="N_34">[3]L.3!$J$937</definedName>
    <definedName name="N_511">[82]Analisa!#REF!</definedName>
    <definedName name="N_512">[82]Analisa!#REF!</definedName>
    <definedName name="N_521">[82]Analisa!#REF!</definedName>
    <definedName name="N_611">[82]Analisa!#REF!</definedName>
    <definedName name="N_612">[82]Analisa!#REF!</definedName>
    <definedName name="N_634">[82]Analisa!#REF!</definedName>
    <definedName name="N_635">[82]Analisa!#REF!</definedName>
    <definedName name="N_711">[82]Analisa!#REF!</definedName>
    <definedName name="N_72">[82]Analisa!#REF!</definedName>
    <definedName name="N_74">[3]L.3!$J$2231</definedName>
    <definedName name="N_753">[82]Analisa!#REF!</definedName>
    <definedName name="nail">#REF!</definedName>
    <definedName name="namadirektur">[56]OUTPUT!$A$5</definedName>
    <definedName name="namapaket" localSheetId="0">[124]MENU!$B$14</definedName>
    <definedName name="namapaket">[125]menu!$B$9</definedName>
    <definedName name="namateknik">[75]RAB!$F$90</definedName>
    <definedName name="nanadirektur">[56]OUTPUT!$A$5</definedName>
    <definedName name="nantu">'[76]Harga Satuan Upah &amp; Bahan'!$H$40</definedName>
    <definedName name="NEN">#REF!</definedName>
    <definedName name="Nilai">#REF!</definedName>
    <definedName name="nm">#REF!</definedName>
    <definedName name="NN_01">#REF!</definedName>
    <definedName name="NN_01A">#REF!</definedName>
    <definedName name="NN_02">#REF!</definedName>
    <definedName name="NN_03">#REF!</definedName>
    <definedName name="NN_04">#REF!</definedName>
    <definedName name="NN_05">#REF!</definedName>
    <definedName name="NN_06">#REF!</definedName>
    <definedName name="NN_07">#REF!</definedName>
    <definedName name="NN_08">#REF!</definedName>
    <definedName name="no">[40]H.Satuan!#REF!</definedName>
    <definedName name="NSD">#REF!</definedName>
    <definedName name="NSE">#REF!</definedName>
    <definedName name="NST">#REF!</definedName>
    <definedName name="nt">[92]AHSP!$O$25</definedName>
    <definedName name="nts">#REF!</definedName>
    <definedName name="Num_Pmt_Per_Year">#REF!</definedName>
    <definedName name="Number_of_Payments">MATCH(0.01,End_Bal,-1)+1</definedName>
    <definedName name="o">#REF!</definedName>
    <definedName name="oh">'[84]REKAP lama'!$J$13</definedName>
    <definedName name="oksigenu">'[71]DU&amp;B'!#REF!</definedName>
    <definedName name="oli">[93]DH!$G$12</definedName>
    <definedName name="ollok">#REF!</definedName>
    <definedName name="on">#REF!</definedName>
    <definedName name="OO_01">#REF!</definedName>
    <definedName name="OO_02">#REF!</definedName>
    <definedName name="OO_03">#REF!</definedName>
    <definedName name="OO_04">#REF!</definedName>
    <definedName name="OO_05">#REF!</definedName>
    <definedName name="OO_06">#REF!</definedName>
    <definedName name="OO_07">#REF!</definedName>
    <definedName name="op">[93]DH!$G$7</definedName>
    <definedName name="oprsemiterlatih">'[79]h-tenaga'!$H$16</definedName>
    <definedName name="or">#REF!</definedName>
    <definedName name="Oxigen">'[50]harga lama'!#REF!</definedName>
    <definedName name="oxigenu">'[71]DU&amp;B'!#REF!</definedName>
    <definedName name="oxygen">'[50]harga lama'!#REF!</definedName>
    <definedName name="P">'[126]INPUT HARGA'!$F$25</definedName>
    <definedName name="p.klm">#REF!</definedName>
    <definedName name="pa">#REF!</definedName>
    <definedName name="pacthing">[69]PACTHING!$K$58</definedName>
    <definedName name="padatgrg">'[69]PADAT-GRG'!$K$53</definedName>
    <definedName name="pags">#REF!</definedName>
    <definedName name="pajak1">'[26]R-MP2-98'!#REF!</definedName>
    <definedName name="pajak2">'[26]R-MP2-98'!#REF!</definedName>
    <definedName name="pajak3">'[26]R-MP2-98'!#REF!</definedName>
    <definedName name="pajak4">'[26]R-MP2-98'!#REF!</definedName>
    <definedName name="pajak5">'[26]R-MP2-98'!#REF!</definedName>
    <definedName name="pajak6">'[26]R-MP2-98'!#REF!</definedName>
    <definedName name="paku">[74]upah!$H$63</definedName>
    <definedName name="Paku_Seng">[77]Harga!$F$35</definedName>
    <definedName name="Paku_Triplex">[78]Harga!$F$36</definedName>
    <definedName name="pakuasbes">[67]Harga!#REF!</definedName>
    <definedName name="pakukm">'[71]DU&amp;B'!#REF!</definedName>
    <definedName name="pakul">'[71]DU&amp;B'!#REF!</definedName>
    <definedName name="pakulh">'[71]DU&amp;B'!#REF!</definedName>
    <definedName name="pakuonduline">[67]Harga!#REF!</definedName>
    <definedName name="pakuseng">[74]upah!$H$65</definedName>
    <definedName name="pakutrip">'[31]Harga Satuan Upah &amp; Bahan'!$H$50</definedName>
    <definedName name="pakutripleks">[58]upah!$H$64</definedName>
    <definedName name="pakuu">'[71]DU&amp;B'!#REF!</definedName>
    <definedName name="pan">#REF!</definedName>
    <definedName name="PAPAN">#REF!</definedName>
    <definedName name="Papan_Absen___P.10">'[45]HARGA BAHAN'!$D$186</definedName>
    <definedName name="Papan_Jadwal___P.07">'[45]HARGA BAHAN'!$D$183</definedName>
    <definedName name="Papan_Pameran___P.08">'[45]HARGA BAHAN'!$D$185</definedName>
    <definedName name="Papan_Statistik___P.06">'[45]HARGA BAHAN'!$D$182</definedName>
    <definedName name="Papan_Tulis_Gantung___P.01">'[45]HARGA BAHAN'!$D$180</definedName>
    <definedName name="PapanBekistingKlsIII">[127]Sheet1!$X$253</definedName>
    <definedName name="papancempaka">[74]upah!$H$70</definedName>
    <definedName name="papanklasII">'[79]h-bhn'!$H$43</definedName>
    <definedName name="papankyklsiii">[128]upah!$H$63</definedName>
    <definedName name="paritA">'[79]PARIT-A'!$K$56</definedName>
    <definedName name="paritM">'[69]PARIT-samping'!$K$54</definedName>
    <definedName name="paritsampingM">'[69]PARIT-samping'!$K$54</definedName>
    <definedName name="Pas">#REF!</definedName>
    <definedName name="Pas.Batu.dgn.mortar">[70]Analisa!#REF!</definedName>
    <definedName name="Pas.Batu.Mekanik">[70]Analisa!#REF!</definedName>
    <definedName name="pasanganbatu">[56]analisa!$K$155</definedName>
    <definedName name="Pasar">#REF!</definedName>
    <definedName name="pasbatu">[69]PAS.BATU!$K$57</definedName>
    <definedName name="pasbatuparit">'[69]PAS-B-Parit'!$K$58</definedName>
    <definedName name="PASIR_BETON">[129]HARGA!$F$41</definedName>
    <definedName name="PASIR_PASANG">[129]HARGA!$F$38</definedName>
    <definedName name="Pasir_urug">[77]Harga!$F$19</definedName>
    <definedName name="pasirayakkasar">#REF!</definedName>
    <definedName name="pasirbeton">'[69]h-bhn'!$H$21</definedName>
    <definedName name="pasirkasar">[56]upahbahan!$G$122</definedName>
    <definedName name="pasirpas">'[76]Harga Satuan Upah &amp; Bahan'!$H$29</definedName>
    <definedName name="pasirpasang">[58]upah!$H$53</definedName>
    <definedName name="pasirur">'[76]Harga Satuan Upah &amp; Bahan'!$H$28</definedName>
    <definedName name="pasirurug">[58]upah!$H$51</definedName>
    <definedName name="patahanatap">[64]LOKET!#REF!</definedName>
    <definedName name="paving">#REF!</definedName>
    <definedName name="pavstone">'[31]Harga Satuan Upah &amp; Bahan'!$H$33</definedName>
    <definedName name="Pay_Date">#REF!</definedName>
    <definedName name="Pay_Num">#REF!</definedName>
    <definedName name="Payment_Date">DATE(YEAR(Loan_Start),MONTH(Loan_Start)+Payment_Number,DAY(Loan_Start))</definedName>
    <definedName name="pb">#REF!</definedName>
    <definedName name="pbakair">[64]LOKET!#REF!</definedName>
    <definedName name="pbat">'[80]DU&amp;B'!$F$8</definedName>
    <definedName name="pbek">'[96]DU&amp;B'!#REF!</definedName>
    <definedName name="pbet">#REF!</definedName>
    <definedName name="pbp">#REF!</definedName>
    <definedName name="pc">#REF!</definedName>
    <definedName name="pcl">#REF!</definedName>
    <definedName name="pcpdri">#REF!</definedName>
    <definedName name="pcpfur">#REF!</definedName>
    <definedName name="pdr">#REF!</definedName>
    <definedName name="pe">#REF!</definedName>
    <definedName name="pedestarianroller">[56]upahbahan!$G$77</definedName>
    <definedName name="PEDESTRIAN818">[3]ANL!$J$6253</definedName>
    <definedName name="pek">'[76]Harga Satuan Upah &amp; Bahan'!$H$22</definedName>
    <definedName name="pekerja">[74]upah!$H$21</definedName>
    <definedName name="PEKERJA311">[3]ANL!$J$437</definedName>
    <definedName name="PEKERJA312">[3]ANL!$J$597</definedName>
    <definedName name="PEKERJA33">[3]ANL!$J$1647</definedName>
    <definedName name="PEKERJA511">[3]ANL!$J$2185</definedName>
    <definedName name="PEKERJA512">[3]ANL!$J$2340</definedName>
    <definedName name="PEKERJA521">[3]ANL!$J$2482</definedName>
    <definedName name="PEKERJA611">[3]ANL!$J$2579</definedName>
    <definedName name="PEKERJA753">[3]ANL!$J$5217</definedName>
    <definedName name="PEKERJA818">[3]ANL!$J$6299</definedName>
    <definedName name="PEKERJA819">[3]ANL!$J$6394</definedName>
    <definedName name="pelumas">'[79]h-bhn'!$H$35</definedName>
    <definedName name="pemb.mekanik">'[69]h-tenaga'!$H$12</definedName>
    <definedName name="pembantumekanik">[56]upahbahan!$G$32</definedName>
    <definedName name="pembantuoperator">[55]upahbahan!$G$29</definedName>
    <definedName name="pembantuopr">'[79]h-tenaga'!$H$17</definedName>
    <definedName name="pembantusopir">'[79]h-tenaga'!$H$20</definedName>
    <definedName name="pembersihan">#REF!</definedName>
    <definedName name="pengecetan">[69]PENGECETAN!$K$59</definedName>
    <definedName name="Pengesahan.">#REF!</definedName>
    <definedName name="penghampar">'[69]h-alat'!$H$16</definedName>
    <definedName name="penyaring">#REF!</definedName>
    <definedName name="penyelamu">'[71]DU&amp;B'!#REF!</definedName>
    <definedName name="penyemprot1000">#REF!</definedName>
    <definedName name="perancah">[69]PERANCAH!$K$56</definedName>
    <definedName name="perancahlaut">#REF!</definedName>
    <definedName name="persen">[63]Kuantitas!$L$44</definedName>
    <definedName name="petenglampu">[58]upah!$H$98</definedName>
    <definedName name="PF8A">#REF!</definedName>
    <definedName name="PF8B">#REF!</definedName>
    <definedName name="PG43B">'[28]ANALISA (2)'!$Q$1754</definedName>
    <definedName name="PG50H">'[28]ANALISA (2)'!$Q$1816</definedName>
    <definedName name="pgal">'[80]DU&amp;B'!$F$9</definedName>
    <definedName name="ph">#REF!</definedName>
    <definedName name="PI2A">'[29]ANALISA (2)'!$Q$2002</definedName>
    <definedName name="PI2AF6">'[29]ANALISA (2)'!$Q$2126</definedName>
    <definedName name="pickup">'[50]harga lama'!#REF!</definedName>
    <definedName name="pijar">'[33]RAB (OK)'!#REF!</definedName>
    <definedName name="PILEDRIVER">#REF!</definedName>
    <definedName name="pintupanel">#REF!</definedName>
    <definedName name="pip">#REF!</definedName>
    <definedName name="pipa">#REF!</definedName>
    <definedName name="pipa34">[64]LOKET!#REF!</definedName>
    <definedName name="pipa4">'[33]RAB (OK)'!#REF!</definedName>
    <definedName name="pipabaja">'[50]harga lama'!#REF!</definedName>
    <definedName name="pipadrainase">'[79]s-jadi (2)'!$H$118</definedName>
    <definedName name="pipagal25">[63]Hargabahan!#REF!</definedName>
    <definedName name="pipagorong">[104]analisa!$I$655</definedName>
    <definedName name="pipapvc">[58]upah!$H$97</definedName>
    <definedName name="pipapvc2">[63]Hargabahan!#REF!</definedName>
    <definedName name="pipasandaran">'[69]s-jadi (2)'!$H$116</definedName>
    <definedName name="pk">#REF!</definedName>
    <definedName name="pkst">#REF!</definedName>
    <definedName name="pl">'[71]DU&amp;B'!#REF!</definedName>
    <definedName name="plafondplywood">#REF!</definedName>
    <definedName name="plafondreider">#REF!</definedName>
    <definedName name="plafonplywod">[64]LOKET!#REF!</definedName>
    <definedName name="plafonplywood">#REF!</definedName>
    <definedName name="plaster12">[64]LOKET!#REF!</definedName>
    <definedName name="plaster14">[64]LOKET!#REF!</definedName>
    <definedName name="plat">#REF!</definedName>
    <definedName name="platbaja">'[50]harga lama'!#REF!</definedName>
    <definedName name="plester">#REF!</definedName>
    <definedName name="plester12">#REF!</definedName>
    <definedName name="plester14">#REF!</definedName>
    <definedName name="plesteran">[69]PLESTERAN!$K$57</definedName>
    <definedName name="plh">'[71]DU&amp;B'!#REF!</definedName>
    <definedName name="plint">'[31]Harga Satuan Upah &amp; Bahan'!$H$55</definedName>
    <definedName name="Po">#REF!</definedName>
    <definedName name="polipropylene">'[50]harga lama'!#REF!</definedName>
    <definedName name="politur">[74]upah!$H$110</definedName>
    <definedName name="pompa">#REF!</definedName>
    <definedName name="pompa5cm">'[69]h-alat'!$H$32</definedName>
    <definedName name="Pond.Klas.A">[70]Analisa!#REF!</definedName>
    <definedName name="Pond.Klas.B">[70]Analisa!#REF!</definedName>
    <definedName name="pondasi">[64]LOKET!#REF!</definedName>
    <definedName name="pondasibatu">#REF!</definedName>
    <definedName name="Ponton">[111]harga!$D$79</definedName>
    <definedName name="pop">[93]DH!$G$8</definedName>
    <definedName name="pp">#REF!</definedName>
    <definedName name="PP_01">#REF!</definedName>
    <definedName name="PP_02">#REF!</definedName>
    <definedName name="PP_03">#REF!</definedName>
    <definedName name="PP_03A">#REF!</definedName>
    <definedName name="PP_04">#REF!</definedName>
    <definedName name="PP_05">#REF!</definedName>
    <definedName name="PP_06">#REF!</definedName>
    <definedName name="PP_07">#REF!</definedName>
    <definedName name="ppanelkaca">'[33]RAB (OK)'!#REF!</definedName>
    <definedName name="ppanelseng">'[33]RAB (OK)'!#REF!</definedName>
    <definedName name="ppas">#REF!</definedName>
    <definedName name="ppn">[117]HS!$I$4</definedName>
    <definedName name="PR">[3]Menu!$E$29</definedName>
    <definedName name="praktis">#REF!</definedName>
    <definedName name="prep">#REF!</definedName>
    <definedName name="PRIN_BILL">[130]Bill!$B$1:$L$226</definedName>
    <definedName name="PRIN_REKAPBILL">'[130]Rekap Bill'!$B$1:$K$48</definedName>
    <definedName name="Princ">#REF!</definedName>
    <definedName name="PRINT_AR01">#REF!</definedName>
    <definedName name="_xlnm.Print_Area" localSheetId="0">'Undangan PK'!$A$1:$M$94</definedName>
    <definedName name="_xlnm.Print_Area">#REF!</definedName>
    <definedName name="Print_Area_MI" localSheetId="0">#REF!</definedName>
    <definedName name="Print_Area_MI">#REF!</definedName>
    <definedName name="Print_Area_Reset">OFFSET(Full_Print,0,0,Last_Row)</definedName>
    <definedName name="PRINT_SAT">#REF!</definedName>
    <definedName name="_xlnm.Print_Titles">#REF!</definedName>
    <definedName name="PRINT_TITLES_MI">#REF!</definedName>
    <definedName name="prodbtpecahA">'[69]K-018'!$K$57</definedName>
    <definedName name="prtgaliantanah">'[79]PARIT GAL.TNH'!$K$57</definedName>
    <definedName name="prtsampingM">'[69]PARIT-samping'!$K$54</definedName>
    <definedName name="pruangan">[64]LOKET!#REF!</definedName>
    <definedName name="PS">[3]Menu!$E$30</definedName>
    <definedName name="PSAPB">#REF!</definedName>
    <definedName name="psf">#REF!</definedName>
    <definedName name="PSPLV">'[28]ANALISA (2)'!$Q$2374</definedName>
    <definedName name="psr">'[96]DU&amp;B'!#REF!</definedName>
    <definedName name="PT">'[84]REKAP lama'!$F$42</definedName>
    <definedName name="pu">'[71]DU&amp;B'!#REF!</definedName>
    <definedName name="puring">#REF!</definedName>
    <definedName name="PUSAT_3">[131]JADWAL!#REF!</definedName>
    <definedName name="pvc">#REF!</definedName>
    <definedName name="q">[132]upah!$H$37</definedName>
    <definedName name="QQ">'[105]BIAYA  ALAT'!$U$1537</definedName>
    <definedName name="QW">'[105]BIAYA  ALAT'!$U$1747</definedName>
    <definedName name="R_">#REF!</definedName>
    <definedName name="r_meubelair">'[40]RAB KONTRAK'!$I$110</definedName>
    <definedName name="R_Pek_Atp">#REF!</definedName>
    <definedName name="R_Pek_Cat">#REF!</definedName>
    <definedName name="r_pek_galian_urug">'[40]RAB KONTRAK'!$I$22</definedName>
    <definedName name="r_pek_instllsi_lstrk">'[40]RAB KONTRAK'!$I$92</definedName>
    <definedName name="r_pek_kusen_jendela">'[40]RAB KONTRAK'!$I$53</definedName>
    <definedName name="R_Pek_Lantai">#REF!</definedName>
    <definedName name="R_Pek_Lstrk">#REF!</definedName>
    <definedName name="r_pek_persiapan">'[40]RAB KONTRAK'!$I$14</definedName>
    <definedName name="r_pek_plafond">'[40]RAB KONTRAK'!$I$71</definedName>
    <definedName name="r_pek_pndsi_btn">'[40]RAB KONTRAK'!$I$37</definedName>
    <definedName name="R_Pek_Pntu_Jndla">#REF!</definedName>
    <definedName name="R_Pek_Prsiapn">#REF!</definedName>
    <definedName name="R_Pek_Psng_Btn">#REF!</definedName>
    <definedName name="r_pek_saluran">'[40]RAB KONTRAK'!$I$99</definedName>
    <definedName name="R_Pek_Sntsi">#REF!</definedName>
    <definedName name="R_Pek_Tnh">#REF!</definedName>
    <definedName name="r_peke_atap">'[40]RAB KONTRAK'!$I$63</definedName>
    <definedName name="r_Pekerjaan_dinding">'[40]RAB KONTRAK'!$I$44</definedName>
    <definedName name="rabasgel">'[50]harga lama'!#REF!</definedName>
    <definedName name="rabat">#REF!</definedName>
    <definedName name="rabnb">[133]ana!#REF!</definedName>
    <definedName name="rabungondulen">'[50]harga lama'!#REF!</definedName>
    <definedName name="rabungonduline">[67]Harga!#REF!</definedName>
    <definedName name="rabungseng">#REF!</definedName>
    <definedName name="rail">#REF!</definedName>
    <definedName name="Rak_Buku_Satu_Muka___R.02">'[45]HARGA BAHAN'!$D$194</definedName>
    <definedName name="Rak_Gudang___R.04">'[45]HARGA BAHAN'!$D$196</definedName>
    <definedName name="RAP">[117]REKAP!$G$24</definedName>
    <definedName name="rawatjbt">'[69]Rawat-JBT'!$K$57</definedName>
    <definedName name="REK">[134]Alat!#REF!</definedName>
    <definedName name="REKAP">[24]RAB!$A$30:$H$68</definedName>
    <definedName name="Rekap.">#REF!</definedName>
    <definedName name="REKAP_ANALISA">#REF!</definedName>
    <definedName name="REKAP1">#REF!</definedName>
    <definedName name="REKAP2">#REF!</definedName>
    <definedName name="REKAPITULASI">#REF!</definedName>
    <definedName name="residu">#REF!</definedName>
    <definedName name="rider">'[50]harga lama'!#REF!</definedName>
    <definedName name="RINCIANSEWA2">'[103]An. Alat'!#REF!</definedName>
    <definedName name="rkp">#REF!</definedName>
    <definedName name="rodakaret815">'[69]h-alat'!$H$21</definedName>
    <definedName name="roller">#REF!</definedName>
    <definedName name="rollfilm">'[69]h-bhn'!$H$37</definedName>
    <definedName name="rs">#REF!</definedName>
    <definedName name="ruble">#REF!</definedName>
    <definedName name="RUTIN_5">'[54]Kuantitas _ Harga _2_'!#REF!</definedName>
    <definedName name="RUTIN_8">[54]_!#REF!</definedName>
    <definedName name="S">#REF!</definedName>
    <definedName name="s.05a">#REF!</definedName>
    <definedName name="s.05b">#REF!</definedName>
    <definedName name="s.05c">#REF!</definedName>
    <definedName name="s.05d">#REF!</definedName>
    <definedName name="s.05e">#REF!</definedName>
    <definedName name="s.05f">#REF!</definedName>
    <definedName name="s.05g">#REF!</definedName>
    <definedName name="s.05h">#REF!</definedName>
    <definedName name="s.05i">#REF!</definedName>
    <definedName name="s.05j">#REF!</definedName>
    <definedName name="S.05J1">#REF!</definedName>
    <definedName name="S.05J2">#REF!</definedName>
    <definedName name="S.05J3">#REF!</definedName>
    <definedName name="S.05J4">#REF!</definedName>
    <definedName name="S.05J5">#REF!</definedName>
    <definedName name="S.05J6">#REF!</definedName>
    <definedName name="S.05J7">#REF!</definedName>
    <definedName name="s.05k">#REF!</definedName>
    <definedName name="S.05L">#REF!</definedName>
    <definedName name="S.05M">#REF!</definedName>
    <definedName name="S.05N">#REF!</definedName>
    <definedName name="S.05O">#REF!</definedName>
    <definedName name="S.05P">#REF!</definedName>
    <definedName name="S.05Q">#REF!</definedName>
    <definedName name="s.05r">#REF!</definedName>
    <definedName name="s.05s">#REF!</definedName>
    <definedName name="s.05t">#REF!</definedName>
    <definedName name="S.05U">#REF!</definedName>
    <definedName name="s.09a">#REF!</definedName>
    <definedName name="s.09b">#REF!</definedName>
    <definedName name="s.09c">#REF!</definedName>
    <definedName name="s.gd">'[66]Type 90'!#REF!</definedName>
    <definedName name="s.ktk">'[66]Type 90'!$K$198</definedName>
    <definedName name="s.tgl">'[66]Type 90'!$K$199</definedName>
    <definedName name="S_V">#REF!</definedName>
    <definedName name="SA">'[135]ANALISA (2)'!$Q$1832</definedName>
    <definedName name="SAH">[24]RAB!$A$62:$H$68</definedName>
    <definedName name="saklar">'[50]harga lama'!#REF!</definedName>
    <definedName name="saklardoubleinbow">[74]upah!$H$99</definedName>
    <definedName name="saklartunggal">'[33]RAB (OK)'!#REF!</definedName>
    <definedName name="saklartunggalinbow">[74]upah!$H$100</definedName>
    <definedName name="salran">'[136]Analisa copy'!$H$44</definedName>
    <definedName name="sand">#REF!</definedName>
    <definedName name="sandsheet">'[69]SAND SHEET'!$K$57</definedName>
    <definedName name="sat">#REF!</definedName>
    <definedName name="SC.KLM">#REF!</definedName>
    <definedName name="sca">#REF!</definedName>
    <definedName name="Sched_Pay">#REF!</definedName>
    <definedName name="Scheduled_Extra_Payments">#REF!</definedName>
    <definedName name="Scheduled_Interest_Rate">#REF!</definedName>
    <definedName name="Scheduled_Monthly_Payment">#REF!</definedName>
    <definedName name="SD">'[105]BIAYA  ALAT'!$U$1817</definedName>
    <definedName name="SDAASF">'[52]ANALISA (2)'!$Q$2390</definedName>
    <definedName name="SDFSDF">[101]RAB!$J$30:$P$263</definedName>
    <definedName name="SDS">#REF!</definedName>
    <definedName name="SDT">#REF!</definedName>
    <definedName name="SED">'[105]BIAYA  ALAT'!$U$1957</definedName>
    <definedName name="sekering">'[33]RAB (OK)'!#REF!</definedName>
    <definedName name="selected">#REF!</definedName>
    <definedName name="semen">[74]upah!$H$55</definedName>
    <definedName name="Semen_50_Kg">[77]Harga!$F$30</definedName>
    <definedName name="Semen_putih">[78]Harga!$F$31</definedName>
    <definedName name="semen1">[58]upah!$H$54</definedName>
    <definedName name="semenwar">'[76]Harga Satuan Upah &amp; Bahan'!$H$42</definedName>
    <definedName name="semeoperator">'[79]h-tenaga'!$H$16</definedName>
    <definedName name="semioperator">'[79]h-tenaga'!$H$16</definedName>
    <definedName name="seng">#REF!</definedName>
    <definedName name="Seng_BJLS30">[77]Harga!$F$37</definedName>
    <definedName name="Seng_Plat">[77]Harga!$F$38</definedName>
    <definedName name="sengalumu">'[76]Harga Satuan Upah &amp; Bahan'!$H$43</definedName>
    <definedName name="sengbjls20">[58]upah!$H$75</definedName>
    <definedName name="sengplat">[58]upah!$H$76</definedName>
    <definedName name="sengplat25">'[76]Harga Satuan Upah &amp; Bahan'!$H$45</definedName>
    <definedName name="septictank2">'[50]harga lama'!#REF!</definedName>
    <definedName name="septictank6">[137]RAB!#REF!</definedName>
    <definedName name="SERVER">[138]Cashflow!$A$1:$P$99</definedName>
    <definedName name="SERVER2">[138]Cashflow!$A$1:$P$99</definedName>
    <definedName name="seumantok">[111]harga!$D$42</definedName>
    <definedName name="sg">#REF!</definedName>
    <definedName name="sga">#REF!</definedName>
    <definedName name="shovel">#REF!</definedName>
    <definedName name="siap2">'[26]R-MP2-98'!#REF!</definedName>
    <definedName name="siap3">'[26]R-MP2-98'!#REF!</definedName>
    <definedName name="siap4">'[26]R-MP2-98'!#REF!</definedName>
    <definedName name="siap5">'[27]R-MP'!#REF!</definedName>
    <definedName name="siaran">[69]SIARAN!$K$57</definedName>
    <definedName name="siku">#REF!</definedName>
    <definedName name="single">#REF!</definedName>
    <definedName name="sirturoyalty">'[79]h-bhn'!$H$12</definedName>
    <definedName name="sisikbadak">#REF!</definedName>
    <definedName name="SK">#REF!</definedName>
    <definedName name="skrinplant">'[79]h-alat'!$H$14</definedName>
    <definedName name="Slof">#REF!</definedName>
    <definedName name="sloof">#REF!</definedName>
    <definedName name="sodding">#REF!</definedName>
    <definedName name="soil">#REF!</definedName>
    <definedName name="sokk">[139]ana!#REF!</definedName>
    <definedName name="sol">[92]AHSP!$U$307</definedName>
    <definedName name="solar">'[69]h-bhn'!$H$33</definedName>
    <definedName name="solarm">'[71]DU&amp;B'!#REF!</definedName>
    <definedName name="sopir">[56]upahbahan!$G$30</definedName>
    <definedName name="sopirpersonil">'[69]h-tenaga'!$H$19</definedName>
    <definedName name="sopirterampil">'[79]h-tenaga'!$H$18</definedName>
    <definedName name="span5">#REF!</definedName>
    <definedName name="spc">#REF!</definedName>
    <definedName name="SPL.IVA">[36]analisa!#REF!</definedName>
    <definedName name="SPL.IVB">[36]analisa!#REF!</definedName>
    <definedName name="SPL.IVC">[36]analisa!#REF!</definedName>
    <definedName name="SPL.IVD">[36]analisa!#REF!</definedName>
    <definedName name="SPL.IX">[36]analisa!#REF!</definedName>
    <definedName name="SPL.VB">[36]analisa!#REF!</definedName>
    <definedName name="SPL.VC">[36]analisa!#REF!</definedName>
    <definedName name="SPL.VD">[36]analisa!#REF!</definedName>
    <definedName name="SPL.VE">[36]analisa!#REF!</definedName>
    <definedName name="SPL.VF">[36]analisa!#REF!</definedName>
    <definedName name="SPL.VII">[36]analisa!#REF!</definedName>
    <definedName name="SPL.VIII">[36]analisa!#REF!</definedName>
    <definedName name="split">[74]upah!$H$58</definedName>
    <definedName name="srbn">#REF!</definedName>
    <definedName name="SS">'[105]BIAYA  ALAT'!$U$1467</definedName>
    <definedName name="SSD">#REF!</definedName>
    <definedName name="SSN">#REF!</definedName>
    <definedName name="STD">#REF!</definedName>
    <definedName name="stektiang">#REF!</definedName>
    <definedName name="stone">#REF!</definedName>
    <definedName name="stopkontak">[58]upah!$H$101</definedName>
    <definedName name="strip">'[31]Harga Satuan Upah &amp; Bahan'!$H$47</definedName>
    <definedName name="STRUKTUR_8">[54]_!$B$64:$J$190</definedName>
    <definedName name="STS">#REF!</definedName>
    <definedName name="SUBGR">[34]Analisa!#REF!</definedName>
    <definedName name="subgrade">'[69]SUB-GRADE'!$K$56</definedName>
    <definedName name="subkon">[56]OUTPUT!$A$9</definedName>
    <definedName name="supliva">[62]ANALISA!$G$439</definedName>
    <definedName name="SURAT">[140]h.satuan!$C$14:$C$23</definedName>
    <definedName name="SV">#REF!</definedName>
    <definedName name="sw">#REF!</definedName>
    <definedName name="T">'[141]INPUT HARGA'!$F$19</definedName>
    <definedName name="T9_B">#REF!</definedName>
    <definedName name="T9_D">#REF!</definedName>
    <definedName name="T9_E">#REF!</definedName>
    <definedName name="T9_F">#REF!</definedName>
    <definedName name="T9_G">#REF!</definedName>
    <definedName name="T9_I">#REF!</definedName>
    <definedName name="TABEL_1">[142]ana!#REF!</definedName>
    <definedName name="TABEL_2">#REF!</definedName>
    <definedName name="table">[85]Penwrn!#REF!</definedName>
    <definedName name="talang">'[31]Harga Satuan Upah &amp; Bahan'!$H$87</definedName>
    <definedName name="tambah">#REF!</definedName>
    <definedName name="TANAH_8">[54]_!$B$21:$J$32</definedName>
    <definedName name="TANAH_URUG">[129]HARGA!$F$35</definedName>
    <definedName name="tanahurug">[58]upah!$H$50</definedName>
    <definedName name="Tandem">[111]harga!$D$80</definedName>
    <definedName name="tandem610">'[69]h-alat'!$H$22</definedName>
    <definedName name="tandemroller">[55]upahbahan!$G$74</definedName>
    <definedName name="tangkiair">'[79]h-alat'!$H$24</definedName>
    <definedName name="tanjung">#REF!</definedName>
    <definedName name="Tantim">[143]Dafhrg!$H$97</definedName>
    <definedName name="tapak">#REF!</definedName>
    <definedName name="tarikanjendela">[74]upah!$H$96</definedName>
    <definedName name="tarikanpintu">[74]upah!$H$95</definedName>
    <definedName name="tatim">'[71]DU&amp;B'!#REF!</definedName>
    <definedName name="TB">#REF!</definedName>
    <definedName name="tbat">'[80]DU&amp;B'!$F$13</definedName>
    <definedName name="tbesi">#REF!</definedName>
    <definedName name="TDN">#REF!</definedName>
    <definedName name="TDS">#REF!</definedName>
    <definedName name="TE">#REF!</definedName>
    <definedName name="teakwoodbes">'[31]Harga Satuan Upah &amp; Bahan'!$H$56</definedName>
    <definedName name="TED">#REF!</definedName>
    <definedName name="tegel2025">'[31]Harga Satuan Upah &amp; Bahan'!$H$53</definedName>
    <definedName name="tegel3030">'[76]Harga Satuan Upah &amp; Bahan'!$H$54</definedName>
    <definedName name="Tempatmasak">[144]harga!#REF!</definedName>
    <definedName name="tenagateknis">'[69]h-tenaga'!$H$24</definedName>
    <definedName name="ter">#REF!</definedName>
    <definedName name="TF">#REF!</definedName>
    <definedName name="TG">#REF!</definedName>
    <definedName name="TGL">'[84]REKAP lama'!$F$41</definedName>
    <definedName name="threewhellroller">[55]upahbahan!$G$76</definedName>
    <definedName name="TI">#REF!</definedName>
    <definedName name="tiangpengaman">'[69]TIANG PENGAMAN'!$K$57</definedName>
    <definedName name="TIDAK">#REF!</definedName>
    <definedName name="TIMB">[34]Analisa!#REF!</definedName>
    <definedName name="timbrisan">[69]tmbrisan!$K$56</definedName>
    <definedName name="timbunan">#REF!</definedName>
    <definedName name="timbunanpasir">#REF!</definedName>
    <definedName name="timbunantanah">[69]TIMBUNAN!$K$56</definedName>
    <definedName name="timbunkembali">[64]LOKET!#REF!</definedName>
    <definedName name="timdri">#REF!</definedName>
    <definedName name="timfur">#REF!</definedName>
    <definedName name="Tinner">'[50]harga lama'!#REF!</definedName>
    <definedName name="titiklampu">'[33]RAB (OK)'!#REF!</definedName>
    <definedName name="tk">#REF!</definedName>
    <definedName name="TK_01">#REF!</definedName>
    <definedName name="TK_01A">#REF!</definedName>
    <definedName name="TK_03">#REF!</definedName>
    <definedName name="TK_03A">#REF!</definedName>
    <definedName name="TK_03B">#REF!</definedName>
    <definedName name="TK_04">#REF!</definedName>
    <definedName name="TK_04A">#REF!</definedName>
    <definedName name="TK_04B">#REF!</definedName>
    <definedName name="TK_04C">#REF!</definedName>
    <definedName name="TK_05">#REF!</definedName>
    <definedName name="TK_05A">#REF!</definedName>
    <definedName name="TK_05B">#REF!</definedName>
    <definedName name="TK_06">#REF!</definedName>
    <definedName name="TK_06A">#REF!</definedName>
    <definedName name="TK_07">#REF!</definedName>
    <definedName name="TK_08">#REF!</definedName>
    <definedName name="TK_09">#REF!</definedName>
    <definedName name="TK_09A">#REF!</definedName>
    <definedName name="TK_10">#REF!</definedName>
    <definedName name="TK_12">#REF!</definedName>
    <definedName name="TK_13">#REF!</definedName>
    <definedName name="tl">#REF!</definedName>
    <definedName name="tlas">#REF!</definedName>
    <definedName name="tmbpilihan">'[69]h-bhn'!$H$23</definedName>
    <definedName name="tot">'[145]REKAP lama'!$F$34</definedName>
    <definedName name="Total_Interest">#REF!</definedName>
    <definedName name="Total_Pay">#REF!</definedName>
    <definedName name="Total_Payment">Scheduled_Payment+Extra_Payment</definedName>
    <definedName name="TOTE">#REF!</definedName>
    <definedName name="tp">#REF!</definedName>
    <definedName name="tr">#REF!</definedName>
    <definedName name="TRAILER20T0N">#REF!</definedName>
    <definedName name="traktor">#REF!</definedName>
    <definedName name="tran">[92]AHSP!$U$356</definedName>
    <definedName name="TRAN2">#REF!</definedName>
    <definedName name="tranmisi">'[71]DU&amp;B'!#REF!</definedName>
    <definedName name="tree30">#REF!</definedName>
    <definedName name="tree51">#REF!</definedName>
    <definedName name="trip27">'[31]Harga Satuan Upah &amp; Bahan'!$H$57</definedName>
    <definedName name="tripleks">[74]upah!$H$74</definedName>
    <definedName name="Triplex">[78]Harga!$F$40</definedName>
    <definedName name="truck35ton">#REF!</definedName>
    <definedName name="trucktangki">#REF!</definedName>
    <definedName name="truk35ton">'[69]h-alat'!$H$23</definedName>
    <definedName name="ts">#REF!</definedName>
    <definedName name="TSL">#REF!</definedName>
    <definedName name="TSN">#REF!</definedName>
    <definedName name="TSS">#REF!</definedName>
    <definedName name="ttim">'[96]DU&amp;B'!#REF!</definedName>
    <definedName name="tugboat">'[50]harga lama'!#REF!</definedName>
    <definedName name="tuk">'[31]Harga Satuan Upah &amp; Bahan'!$H$24</definedName>
    <definedName name="tukang">[74]upah!$H$24</definedName>
    <definedName name="TUKANG753">[3]ANL!$J$5216</definedName>
    <definedName name="tukangbatu">[75]upah!$H$22</definedName>
    <definedName name="tukangbesi">[75]upah!$H$24</definedName>
    <definedName name="tukangkayu">[128]upah!$H$23</definedName>
    <definedName name="Tukanglas">[67]Harga!#REF!</definedName>
    <definedName name="tulangan">[69]TULANGAN!$K$56</definedName>
    <definedName name="tulanganbeton">'[69]h-bhn'!$H$30</definedName>
    <definedName name="Tungku_Tiang_Bendera___U.04">'[45]HARGA BAHAN'!$D$189</definedName>
    <definedName name="tyred">#REF!</definedName>
    <definedName name="ubin30x30">#REF!</definedName>
    <definedName name="ubinkeramik">#REF!</definedName>
    <definedName name="udata">#REF!</definedName>
    <definedName name="UH">#REF!</definedName>
    <definedName name="UHBAPNFR">#REF!</definedName>
    <definedName name="UHBIPT">#REF!</definedName>
    <definedName name="UHCTAF">#REF!</definedName>
    <definedName name="uhdh">#REF!</definedName>
    <definedName name="UHKU">#REF!</definedName>
    <definedName name="UHMRKU">#REF!</definedName>
    <definedName name="UHMSBT">#REF!</definedName>
    <definedName name="UHPNLG">#REF!</definedName>
    <definedName name="UHPNSG">#REF!</definedName>
    <definedName name="ukur">#REF!</definedName>
    <definedName name="upac">#REF!</definedName>
    <definedName name="upah1">[85]Penwrn!#REF!</definedName>
    <definedName name="upahpolos">#REF!</definedName>
    <definedName name="upahulir">#REF!</definedName>
    <definedName name="upclassa">#REF!</definedName>
    <definedName name="upclassb">#REF!</definedName>
    <definedName name="upcommon">#REF!</definedName>
    <definedName name="upembankment">#REF!</definedName>
    <definedName name="upk225el">#REF!</definedName>
    <definedName name="upk225found">#REF!</definedName>
    <definedName name="upkerb">#REF!</definedName>
    <definedName name="upms">#REF!</definedName>
    <definedName name="uprime">#REF!</definedName>
    <definedName name="upselect">#REF!</definedName>
    <definedName name="upsm">#REF!</definedName>
    <definedName name="upsma">#REF!</definedName>
    <definedName name="upsrs24">#REF!</definedName>
    <definedName name="uptack">#REF!</definedName>
    <definedName name="URAIAN101">#REF!</definedName>
    <definedName name="URAIAN1021">#REF!</definedName>
    <definedName name="URAIAN1022">#REF!</definedName>
    <definedName name="URAIAN1031">#REF!</definedName>
    <definedName name="URAIAN1032">#REF!</definedName>
    <definedName name="URAIAN1041">#REF!</definedName>
    <definedName name="URAIAN1042">#REF!</definedName>
    <definedName name="URAIAN316">[70]NP!#REF!</definedName>
    <definedName name="Uraian319">#REF!</definedName>
    <definedName name="Uraian324">#REF!</definedName>
    <definedName name="Uraian331">#REF!</definedName>
    <definedName name="Uraian346">#REF!</definedName>
    <definedName name="URAIAN511">'[146]DIV 5 6'!$B$1:$K$181</definedName>
    <definedName name="URAIAN512">'[147]DIV 5 6'!$B$182:$K$362</definedName>
    <definedName name="URAIAN624">'[102]6.1.1'!#REF!</definedName>
    <definedName name="URAIAN661">'[102]6.1.1'!#REF!</definedName>
    <definedName name="URAIAN662">'[102]6.1.1'!#REF!</definedName>
    <definedName name="URAIAN721">#REF!</definedName>
    <definedName name="URAIAN731">#REF!</definedName>
    <definedName name="URAIAN732">#REF!</definedName>
    <definedName name="URAIAN733">#REF!</definedName>
    <definedName name="URAIAN734">#REF!</definedName>
    <definedName name="URAIAN735">#REF!</definedName>
    <definedName name="URAIAN744">[103]NP!#REF!</definedName>
    <definedName name="URAIAN745">[103]NP!$A$1:$J$1</definedName>
    <definedName name="URAIAN7612b">[103]NP!#REF!</definedName>
    <definedName name="URAIAN7612c">[103]NP!#REF!</definedName>
    <definedName name="URAIAN7613b">[103]NP!#REF!</definedName>
    <definedName name="URAIAN7613c">[103]NP!#REF!</definedName>
    <definedName name="URAIAN7614a">[103]NP!#REF!</definedName>
    <definedName name="URAIAN7614b">[103]NP!#REF!</definedName>
    <definedName name="URAIAN7614d">[103]NP!#REF!</definedName>
    <definedName name="URAIAN7614e">[103]NP!$A$722:$J$722</definedName>
    <definedName name="URAIAN771a">#REF!</definedName>
    <definedName name="URAIAN771b">#REF!</definedName>
    <definedName name="URAIAN771c">#REF!</definedName>
    <definedName name="URAIAN771d">#REF!</definedName>
    <definedName name="URAIAN772a">#REF!</definedName>
    <definedName name="URAIAN772b">#REF!</definedName>
    <definedName name="URAIAN772c">#REF!</definedName>
    <definedName name="URAIAN772d">#REF!</definedName>
    <definedName name="URAIAN79mekanis">[103]NP!$A$1083:$J$1202</definedName>
    <definedName name="URAIAN920">#REF!</definedName>
    <definedName name="urgpasir">'[79]urg-pasir'!$K$56</definedName>
    <definedName name="urugkembali">#REF!</definedName>
    <definedName name="usulan">#N/A</definedName>
    <definedName name="UTAIAN7614c">[103]NP!#REF!</definedName>
    <definedName name="UYIUYIYIYI">'[148]anls by sewa'!$BE$707</definedName>
    <definedName name="v">#REF!</definedName>
    <definedName name="VA">[113]ME!#REF!</definedName>
    <definedName name="Values_Entered">IF(Loan_Amount*Interest_Rate*Loan_Years*Loan_Start&gt;0,1,0)</definedName>
    <definedName name="ventilasikayu">[137]RAB!#REF!</definedName>
    <definedName name="vibrator">'[79]h-alat'!$H$29</definedName>
    <definedName name="vibratorroller">#REF!</definedName>
    <definedName name="vibratory">#REF!</definedName>
    <definedName name="vibratoryroller">[56]upahbahan!$G$73</definedName>
    <definedName name="vibro">'[81]TP ALAT'!#REF!</definedName>
    <definedName name="vibro10ton">'[69]h-alat'!$H$18</definedName>
    <definedName name="vibro600kg">'[69]h-alat'!$H$19</definedName>
    <definedName name="vibro7">#REF!</definedName>
    <definedName name="VIBROROLLER33">[3]ANL!$J$1614</definedName>
    <definedName name="VIBROROLLER511">[3]ANL!$J$2147</definedName>
    <definedName name="VIBROROLLER512">[3]ANL!$J$2292</definedName>
    <definedName name="VIBROROLLER521">[3]ANL!$J$2456</definedName>
    <definedName name="vr">#REF!</definedName>
    <definedName name="w">[64]LOKET!#REF!</definedName>
    <definedName name="w.01">#REF!</definedName>
    <definedName name="W.0104">#REF!</definedName>
    <definedName name="w.02">#REF!</definedName>
    <definedName name="W.0346">#REF!</definedName>
    <definedName name="w.03a">#REF!</definedName>
    <definedName name="w.03b">#REF!</definedName>
    <definedName name="w.04">#REF!</definedName>
    <definedName name="w.05a">#REF!</definedName>
    <definedName name="w.05b">#REF!</definedName>
    <definedName name="W.1">[36]analisa!#REF!</definedName>
    <definedName name="W.2">[36]analisa!#REF!</definedName>
    <definedName name="W.3">[36]analisa!#REF!</definedName>
    <definedName name="W.3A">[36]analisa!#REF!</definedName>
    <definedName name="W.4">[36]analisa!#REF!</definedName>
    <definedName name="w.40">'[66]Type 90'!$K$196</definedName>
    <definedName name="W.5">[36]analisa!#REF!</definedName>
    <definedName name="W.6">[36]analisa!#REF!</definedName>
    <definedName name="W.O5B">#REF!</definedName>
    <definedName name="wastafelstand">'[76]Harga Satuan Upah &amp; Bahan'!$H$82</definedName>
    <definedName name="water">#REF!</definedName>
    <definedName name="Waterpass">'[50]harga lama'!#REF!</definedName>
    <definedName name="WATERTANK511">[3]ANL!$J$2169</definedName>
    <definedName name="WATERTANK512">[3]ANL!$J$2315</definedName>
    <definedName name="WATERTANK521">[3]ANL!$J$2466</definedName>
    <definedName name="watertanker">[56]upahbahan!$G$71</definedName>
    <definedName name="we">[149]ME_DOSEN!$A$1:$J$209</definedName>
    <definedName name="wel">'[71]DU&amp;B'!#REF!</definedName>
    <definedName name="WELDINGSET">#REF!</definedName>
    <definedName name="whellloader">[55]upahbahan!$G$70</definedName>
    <definedName name="WHELLLOADER511">[3]ANL!$J$2097</definedName>
    <definedName name="WHELLLOADER512">[3]ANL!$J$2242</definedName>
    <definedName name="WHELLLOADER521">[3]ANL!$J$2406</definedName>
    <definedName name="White_Board_Gantung___P.04">'[45]HARGA BAHAN'!$D$181</definedName>
    <definedName name="wl">#REF!</definedName>
    <definedName name="wp">#REF!</definedName>
    <definedName name="wr">'[71]DU&amp;B'!#REF!</definedName>
    <definedName name="WSD">'[105]BIAYA  ALAT'!$U$2027</definedName>
    <definedName name="wtt">#REF!</definedName>
    <definedName name="X">#REF!</definedName>
    <definedName name="X010_">#REF!</definedName>
    <definedName name="XA15.a">[34]BOW!#REF!</definedName>
    <definedName name="XA18.a">[34]BOW!#REF!</definedName>
    <definedName name="XAF8a">[34]BOW!#REF!</definedName>
    <definedName name="XAF8b">[34]BOW!#REF!</definedName>
    <definedName name="XAF8c">[34]BOW!#REF!</definedName>
    <definedName name="XDDS">#REF!</definedName>
    <definedName name="XDLD">#REF!</definedName>
    <definedName name="XDLS">#REF!</definedName>
    <definedName name="XDLT">#REF!</definedName>
    <definedName name="XDSD">#REF!</definedName>
    <definedName name="XDSS">#REF!</definedName>
    <definedName name="xkw.2">#REF!</definedName>
    <definedName name="XNDD">#REF!</definedName>
    <definedName name="XNDE">#REF!</definedName>
    <definedName name="XNDN">#REF!</definedName>
    <definedName name="XNDS">#REF!</definedName>
    <definedName name="XNDSE">#REF!</definedName>
    <definedName name="XNDT">#REF!</definedName>
    <definedName name="XNEN">#REF!</definedName>
    <definedName name="XNLD">#REF!</definedName>
    <definedName name="XNLN">#REF!</definedName>
    <definedName name="XNLT">#REF!</definedName>
    <definedName name="XNNS">#REF!</definedName>
    <definedName name="XNSN">#REF!</definedName>
    <definedName name="XNTS">#REF!</definedName>
    <definedName name="XSDD">#REF!</definedName>
    <definedName name="XSLD">#REF!</definedName>
    <definedName name="XSLEM">#REF!</definedName>
    <definedName name="XSLEN">#REF!</definedName>
    <definedName name="XSLL">#REF!</definedName>
    <definedName name="XSLTI">#REF!</definedName>
    <definedName name="XSLTU">#REF!</definedName>
    <definedName name="XSSD">#REF!</definedName>
    <definedName name="XSSS">#REF!</definedName>
    <definedName name="XTES">#REF!</definedName>
    <definedName name="XTNS">#REF!</definedName>
    <definedName name="yield">#REF!</definedName>
    <definedName name="Z">'[150]An. Harga'!#REF!</definedName>
    <definedName name="Zincrinch">'[50]harga lama'!#REF!</definedName>
    <definedName name="zxfzxg">'[151]Kuantitas &amp; Harga'!#REF!</definedName>
  </definedNames>
  <calcPr calcId="124519"/>
</workbook>
</file>

<file path=xl/calcChain.xml><?xml version="1.0" encoding="utf-8"?>
<calcChain xmlns="http://schemas.openxmlformats.org/spreadsheetml/2006/main">
  <c r="F208" i="1"/>
  <c r="F203"/>
  <c r="B185"/>
  <c r="F183"/>
  <c r="F182"/>
  <c r="F180"/>
  <c r="F178"/>
  <c r="F176"/>
  <c r="A168"/>
  <c r="A167"/>
  <c r="A166"/>
  <c r="K161"/>
  <c r="E161"/>
  <c r="F150"/>
  <c r="F209" s="1"/>
  <c r="F149"/>
  <c r="F144"/>
  <c r="F143"/>
  <c r="F202" s="1"/>
  <c r="F142"/>
  <c r="F201" s="1"/>
  <c r="B126"/>
  <c r="F124"/>
  <c r="F123"/>
  <c r="F121"/>
  <c r="F119"/>
  <c r="A109"/>
  <c r="A108"/>
  <c r="A107"/>
  <c r="K102"/>
  <c r="E102"/>
  <c r="A97"/>
  <c r="A157" s="1"/>
  <c r="A96"/>
  <c r="A156" s="1"/>
  <c r="B91"/>
  <c r="B90"/>
  <c r="B89"/>
  <c r="B84"/>
  <c r="B79"/>
  <c r="B76"/>
  <c r="B64"/>
  <c r="C40"/>
  <c r="F32"/>
  <c r="F31"/>
  <c r="F30"/>
  <c r="F29"/>
  <c r="F28"/>
  <c r="F117" s="1"/>
  <c r="B24"/>
  <c r="B115" s="1"/>
  <c r="B174" s="1"/>
  <c r="E21"/>
  <c r="E114" s="1"/>
  <c r="E173" s="1"/>
  <c r="B15"/>
  <c r="B14"/>
  <c r="A14"/>
  <c r="A15" s="1"/>
  <c r="B13"/>
  <c r="K8"/>
  <c r="E8"/>
  <c r="B4"/>
  <c r="A98" s="1"/>
  <c r="A158" s="1"/>
  <c r="B3"/>
  <c r="B2"/>
  <c r="B1"/>
  <c r="A95" s="1"/>
  <c r="A155" s="1"/>
</calcChain>
</file>

<file path=xl/sharedStrings.xml><?xml version="1.0" encoding="utf-8"?>
<sst xmlns="http://schemas.openxmlformats.org/spreadsheetml/2006/main" count="113" uniqueCount="59">
  <si>
    <t>Nomor</t>
  </si>
  <si>
    <t>:</t>
  </si>
  <si>
    <t>Lampiran</t>
  </si>
  <si>
    <t>-</t>
  </si>
  <si>
    <t>Kepada Yth,</t>
  </si>
  <si>
    <t>Saudara Pimpinan/Pengurus Perusahaan  sebagaimana tersebut dibawah ini :</t>
  </si>
  <si>
    <t xml:space="preserve">Saudara </t>
  </si>
  <si>
    <t>Masing-masing</t>
  </si>
  <si>
    <t>di -</t>
  </si>
  <si>
    <t xml:space="preserve">Undangan Pembuktian Kualifikasi Paket Pekerjaan Konstruksi :  </t>
  </si>
  <si>
    <t>Tempat</t>
  </si>
  <si>
    <t xml:space="preserve"> pada </t>
  </si>
  <si>
    <t xml:space="preserve">Sumber Dana </t>
  </si>
  <si>
    <t>Perihal</t>
  </si>
  <si>
    <t xml:space="preserve"> </t>
  </si>
  <si>
    <t xml:space="preserve">Sehubungan dengan </t>
  </si>
  <si>
    <t xml:space="preserve"> paket pekerjaan </t>
  </si>
  <si>
    <t xml:space="preserve"> sumber dana </t>
  </si>
  <si>
    <t>, maka dengan ini kami mengundang saudara untuk hadir dalam rangka Pembuktian Kualifikasi dan Klarifikasi atas Penawaran saudara pada :</t>
  </si>
  <si>
    <t>Hari</t>
  </si>
  <si>
    <t>Tanggal</t>
  </si>
  <si>
    <t>Pukul</t>
  </si>
  <si>
    <t>Untuk keperluan proses pembuktian kualifikasi, saudara diminta untuk dapat melampirkan dokumen-dokumen sebagai berikut :</t>
  </si>
  <si>
    <t>a</t>
  </si>
  <si>
    <t>Asli dokumen izin usaha perusahaan saudara (IUJK, TDP, SITU dan SBU) sebagaimana yang tercantum dalam Data Kualifikasi perusahaan saudara pada SPSE.</t>
  </si>
  <si>
    <t>b</t>
  </si>
  <si>
    <t>Asli akte pendirian Badan Usaha dan akte perubahan terakhir Badan Usaha (jikalau ada), sebagaimana yang tercantum dalam Data Kualifikasi perusahaan saudara pada SPSE.</t>
  </si>
  <si>
    <t>c</t>
  </si>
  <si>
    <t xml:space="preserve">Asli berkas pajak perusahaan (Kartu NPWP, Surat Pengukuhan PKP, SPT Tahunan </t>
  </si>
  <si>
    <t xml:space="preserve"> sebagaimana yang tercantum dalam Data Kualifikasi perusahaan saudara pada SPSE.</t>
  </si>
  <si>
    <t>d</t>
  </si>
  <si>
    <t>Copy identitas pengurus perusahaan yang telah dilegalisir oleh Notaris/pihak yang berwenang, sebagaimana yang tercantum dalam Data Kualifikasi perusahaan saudara pada SPSE.</t>
  </si>
  <si>
    <t>e</t>
  </si>
  <si>
    <t>Copy identitas pemilik saham dan/atau perseroan perusahaan yang telah dilegalisir oleh Notaris/pihak yang berwenang, sebagaimana yang tercantum dalam Data Kualifikasi perusahaan saudara pada SPSE.</t>
  </si>
  <si>
    <t>f</t>
  </si>
  <si>
    <t>Asli dokumen pengalaman kerja (Surat Perjanjian/Kontrak), sebagaimana yang tercantum dalam Data Kualifikasi perusahaan saudara pada SPSE (Cukup lembaran Surat Perjanjian (Kontrak) saja).</t>
  </si>
  <si>
    <t>g</t>
  </si>
  <si>
    <t>Copy Ijazah dan identitas personil yang telah dilegalisir oleh pihak yang berwenang, sebagaimana yang suadara usulkan dalam daftar personil yang akan ditempatkan untuk pelaksanaan pekerjaan.</t>
  </si>
  <si>
    <t>h</t>
  </si>
  <si>
    <t>Asli bukti kepemilikan/sewa alat sebagaimana yang saudara usulkan dalam Daftar usulan peralatan utama untuk pelaksanaan pekerjaan.</t>
  </si>
  <si>
    <t>i</t>
  </si>
  <si>
    <t>Asli surat dukungan keuangan dari bank sebagaimana yang telah saudara upload dalam Data Kualifikasi perusahaan saudara pada SPSE.</t>
  </si>
  <si>
    <t>j</t>
  </si>
  <si>
    <t>Asli surat dukungan material on-site dan surat dukungan rangka baja untuk pelaksanaan pekerjaan sebagaimana yang telah saudara upload dalam dokumen penawaran saudara.</t>
  </si>
  <si>
    <t>k</t>
  </si>
  <si>
    <t>Asli dokumen penawaran administrasi, tekhnis dan biaya sebagaimana yang telah saudara upload sebelumnya pada SPSE, yang ditanda tangani secara syah oleh yang berwenang menanda tanganinya.</t>
  </si>
  <si>
    <t>l</t>
  </si>
  <si>
    <t>Dokumen-dokumen sebagaimana yang dimaksud pada point a sampai dengan point h, dimasukkan dalam map berwarna biru. Sedangkan point i dan j, digabungkan dalam dokumen penawaran sebagaimana yang dimaksud pada point k.</t>
  </si>
  <si>
    <t xml:space="preserve">Pimpinan perusahan dapat mewakilkan kehadirannya selama proses pembuktian kualifikasi dengan ketentuan sebagai berikut : </t>
  </si>
  <si>
    <t>Jikalau perwakilan kehadiran kepada pengurus perusahaan yang namanya tercantum dalam akte pendirian/perubahan perusahaan, maka diharuskan untuk membawa surat kuasa dari direktur utama/pimpinan perusahaan, serta dengan tetap membawa dokumen-dokumen sebagaimana tersebut diatas ;</t>
  </si>
  <si>
    <t xml:space="preserve">Jikalau perwakilan kehadiran kepada staf yang merupakan karyawan tetap pada perusahaan berkenan, maka diharuskan membawa surat tugas dari direktur utama/pimpinan perusahaan berkenan, serta dengan tetap membawa dokumen-dokumen sebagaimana tersebut diatas. </t>
  </si>
  <si>
    <t>Perwakilan kehadiran tidak dibenarkan kepada pihak lain yang tidak berhak secara hukum untuk menjadi wakil dari perusahaan berkenan.</t>
  </si>
  <si>
    <t>Kelompok kerja ULP berhak menolak proses pembuktian kualifikasi dari masing-masing peserta, yang tidak mengikuti ketentuan sebagaimana tersebut diatas serta diluar waktu yang telah ditentukan.</t>
  </si>
  <si>
    <t xml:space="preserve">Undangan ini disampaikan secara elektronik oleh </t>
  </si>
  <si>
    <t xml:space="preserve"> melalui layanan pengadaan secara elektronik (LPSE) pada Website LPSE </t>
  </si>
  <si>
    <t>, untuk dapat diketahui dan dilaksanakan oleh pihak yang diundang.</t>
  </si>
  <si>
    <t>Ketidakhadiran peserta untuk proses pembuktian kualifikasi tanpa didasari alasan yang benar, dapat menyebabkan gugurnya penawaran peserta dalam pelelangan pengadaan pekerjaan konstruksi ini.</t>
  </si>
  <si>
    <t>Demikian kami sampaikan, atas kehadiran saudara tepat pada waktunya kami ucapkan terima kasih.</t>
  </si>
  <si>
    <t>Dto</t>
  </si>
</sst>
</file>

<file path=xl/styles.xml><?xml version="1.0" encoding="utf-8"?>
<styleSheet xmlns="http://schemas.openxmlformats.org/spreadsheetml/2006/main">
  <numFmts count="16">
    <numFmt numFmtId="6" formatCode="&quot;Rp&quot;#,##0_);[Red]\(&quot;Rp&quot;#,##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0;\-#,##0;\-"/>
    <numFmt numFmtId="165" formatCode="_(* #,##0.00_);_(* \(#,##0.00\);_(* \-??_);_(@_)"/>
    <numFmt numFmtId="166" formatCode="[$-421]dd\ mmmm\ yyyy;@"/>
    <numFmt numFmtId="167" formatCode="_(&quot;$&quot;* #,##0.00_);_(&quot;$&quot;* \(#,##0.00\);_(&quot;$&quot;* &quot;-&quot;??_);_(@_)"/>
    <numFmt numFmtId="168" formatCode="_(&quot;Rp.&quot;* #,##0_);_(&quot;Rp.&quot;* \(#,##0\);_(&quot;Rp.&quot;* &quot;-&quot;_);_(@_)"/>
    <numFmt numFmtId="169" formatCode="m\o\n\th\ d\,\ yyyy"/>
    <numFmt numFmtId="170" formatCode="#.00"/>
    <numFmt numFmtId="171" formatCode="#."/>
    <numFmt numFmtId="172" formatCode="0.00_)"/>
    <numFmt numFmtId="173" formatCode="#,##0.00\ ;[Red]\(#,##0.00\)"/>
  </numFmts>
  <fonts count="63">
    <font>
      <sz val="11"/>
      <color theme="1"/>
      <name val="Calibri"/>
      <family val="2"/>
      <charset val="1"/>
      <scheme val="minor"/>
    </font>
    <font>
      <sz val="11"/>
      <color theme="1"/>
      <name val="Calibri"/>
      <family val="2"/>
      <charset val="1"/>
      <scheme val="minor"/>
    </font>
    <font>
      <sz val="10"/>
      <name val="Arial"/>
      <family val="2"/>
    </font>
    <font>
      <b/>
      <sz val="16"/>
      <name val="Felix Titling"/>
      <family val="5"/>
    </font>
    <font>
      <b/>
      <sz val="13"/>
      <name val="Times New Roman"/>
      <family val="1"/>
    </font>
    <font>
      <sz val="12"/>
      <name val="Cambria"/>
      <family val="1"/>
    </font>
    <font>
      <sz val="12"/>
      <name val="Tahoma"/>
      <family val="2"/>
    </font>
    <font>
      <sz val="12"/>
      <name val="Footlight MT Light"/>
      <family val="1"/>
    </font>
    <font>
      <b/>
      <sz val="19"/>
      <name val="Bookman Old Style"/>
      <family val="1"/>
    </font>
    <font>
      <b/>
      <sz val="10"/>
      <name val="Cambria"/>
      <family val="1"/>
      <scheme val="major"/>
    </font>
    <font>
      <b/>
      <sz val="16"/>
      <name val="Cambria"/>
      <family val="1"/>
    </font>
    <font>
      <b/>
      <sz val="16"/>
      <name val="Tahoma"/>
      <family val="2"/>
    </font>
    <font>
      <b/>
      <sz val="16"/>
      <name val="Footlight MT Light"/>
      <family val="1"/>
    </font>
    <font>
      <b/>
      <sz val="20"/>
      <name val="Cambria"/>
      <family val="1"/>
    </font>
    <font>
      <b/>
      <sz val="12"/>
      <name val="Cambria"/>
      <family val="1"/>
    </font>
    <font>
      <b/>
      <sz val="14"/>
      <name val="Cambria"/>
      <family val="1"/>
    </font>
    <font>
      <b/>
      <sz val="14"/>
      <name val="Tahoma"/>
      <family val="2"/>
    </font>
    <font>
      <b/>
      <sz val="14"/>
      <name val="Footlight MT Light"/>
      <family val="1"/>
    </font>
    <font>
      <b/>
      <sz val="12"/>
      <name val="Consolas"/>
      <family val="3"/>
    </font>
    <font>
      <b/>
      <sz val="11"/>
      <name val="Consolas"/>
      <family val="3"/>
    </font>
    <font>
      <b/>
      <sz val="12"/>
      <name val="Tahoma"/>
      <family val="2"/>
    </font>
    <font>
      <b/>
      <sz val="12"/>
      <name val="Footlight MT Light"/>
      <family val="1"/>
    </font>
    <font>
      <sz val="10"/>
      <name val="Cambria"/>
      <family val="1"/>
    </font>
    <font>
      <i/>
      <sz val="10"/>
      <name val="Cambria"/>
      <family val="1"/>
    </font>
    <font>
      <sz val="10"/>
      <name val="Tahoma"/>
      <family val="2"/>
    </font>
    <font>
      <sz val="10"/>
      <name val="Footlight MT Light"/>
      <family val="1"/>
    </font>
    <font>
      <sz val="10.5"/>
      <name val="Cambria"/>
      <family val="1"/>
    </font>
    <font>
      <sz val="10.5"/>
      <name val="Arial"/>
      <family val="2"/>
    </font>
    <font>
      <b/>
      <sz val="10.5"/>
      <name val="Cambria"/>
      <family val="1"/>
    </font>
    <font>
      <b/>
      <u/>
      <sz val="10.5"/>
      <name val="Cambria"/>
      <family val="1"/>
    </font>
    <font>
      <u/>
      <sz val="10.5"/>
      <name val="Cambria"/>
      <family val="1"/>
    </font>
    <font>
      <b/>
      <i/>
      <sz val="10.5"/>
      <name val="Cambria"/>
      <family val="1"/>
    </font>
    <font>
      <i/>
      <sz val="8"/>
      <name val="Cambria"/>
      <family val="1"/>
    </font>
    <font>
      <b/>
      <sz val="18"/>
      <name val="Cambria"/>
      <family val="1"/>
      <scheme val="major"/>
    </font>
    <font>
      <b/>
      <sz val="10"/>
      <name val="Cambria"/>
      <family val="1"/>
    </font>
    <font>
      <b/>
      <u/>
      <sz val="10"/>
      <name val="Cambria"/>
      <family val="1"/>
    </font>
    <font>
      <u/>
      <sz val="10"/>
      <name val="Cambria"/>
      <family val="1"/>
    </font>
    <font>
      <b/>
      <i/>
      <sz val="10"/>
      <name val="Cambria"/>
      <family val="1"/>
    </font>
    <font>
      <sz val="11"/>
      <name val="Cambria"/>
      <family val="1"/>
    </font>
    <font>
      <sz val="12"/>
      <color indexed="8"/>
      <name val="Comic Sans MS"/>
      <family val="4"/>
    </font>
    <font>
      <sz val="12"/>
      <name val="Tms Rmn"/>
      <family val="1"/>
    </font>
    <font>
      <sz val="10"/>
      <color indexed="8"/>
      <name val="Arial"/>
      <family val="2"/>
    </font>
    <font>
      <sz val="11"/>
      <color indexed="8"/>
      <name val="Calibri"/>
      <family val="2"/>
      <charset val="1"/>
    </font>
    <font>
      <sz val="11"/>
      <color theme="1"/>
      <name val="Calibri"/>
      <family val="2"/>
      <scheme val="minor"/>
    </font>
    <font>
      <sz val="11"/>
      <color indexed="8"/>
      <name val="Calibri"/>
      <family val="2"/>
    </font>
    <font>
      <sz val="10"/>
      <name val="MS Serif"/>
      <family val="1"/>
    </font>
    <font>
      <sz val="1"/>
      <color indexed="8"/>
      <name val="Courier"/>
      <family val="3"/>
    </font>
    <font>
      <sz val="10"/>
      <color indexed="16"/>
      <name val="MS Serif"/>
      <family val="1"/>
    </font>
    <font>
      <sz val="8"/>
      <name val="Arial"/>
      <family val="2"/>
    </font>
    <font>
      <b/>
      <sz val="12"/>
      <name val="Arial"/>
      <family val="2"/>
    </font>
    <font>
      <b/>
      <sz val="1"/>
      <color indexed="8"/>
      <name val="Courier"/>
      <family val="3"/>
    </font>
    <font>
      <u/>
      <sz val="10"/>
      <color theme="10"/>
      <name val="Arial"/>
      <family val="2"/>
    </font>
    <font>
      <u/>
      <sz val="10"/>
      <color indexed="12"/>
      <name val="Arial"/>
      <family val="2"/>
    </font>
    <font>
      <sz val="9"/>
      <name val="Arial"/>
      <family val="2"/>
    </font>
    <font>
      <sz val="10"/>
      <name val="MS Sans Serif"/>
      <family val="2"/>
    </font>
    <font>
      <b/>
      <i/>
      <sz val="16"/>
      <name val="Helv"/>
    </font>
    <font>
      <sz val="11"/>
      <name val="Arial"/>
      <family val="2"/>
    </font>
    <font>
      <sz val="12"/>
      <name val="Arial"/>
      <family val="2"/>
    </font>
    <font>
      <sz val="12"/>
      <name val="Arial Narrow"/>
      <family val="2"/>
    </font>
    <font>
      <sz val="8"/>
      <name val="Helv"/>
      <family val="2"/>
    </font>
    <font>
      <sz val="9"/>
      <color rgb="FF000000"/>
      <name val="Times New Roman"/>
      <family val="1"/>
    </font>
    <font>
      <sz val="8"/>
      <color rgb="FF000000"/>
      <name val="Arial"/>
      <family val="2"/>
    </font>
    <font>
      <b/>
      <sz val="8"/>
      <color indexed="8"/>
      <name val="Helv"/>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26"/>
        <bgColor indexed="64"/>
      </patternFill>
    </fill>
    <fill>
      <patternFill patternType="solid">
        <fgColor indexed="26"/>
        <bgColor indexed="9"/>
      </patternFill>
    </fill>
  </fills>
  <borders count="8">
    <border>
      <left/>
      <right/>
      <top/>
      <bottom/>
      <diagonal/>
    </border>
    <border>
      <left/>
      <right/>
      <top style="thin">
        <color indexed="64"/>
      </top>
      <bottom style="medium">
        <color indexed="64"/>
      </bottom>
      <diagonal/>
    </border>
    <border>
      <left/>
      <right/>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91">
    <xf numFmtId="0" fontId="0" fillId="0" borderId="0"/>
    <xf numFmtId="41" fontId="1" fillId="0" borderId="0" applyFont="0" applyFill="0" applyBorder="0" applyAlignment="0" applyProtection="0"/>
    <xf numFmtId="0" fontId="2" fillId="0" borderId="0"/>
    <xf numFmtId="0" fontId="2" fillId="0" borderId="0"/>
    <xf numFmtId="0" fontId="39" fillId="0" borderId="2"/>
    <xf numFmtId="0" fontId="40" fillId="0" borderId="0" applyNumberFormat="0" applyFill="0" applyBorder="0" applyAlignment="0" applyProtection="0"/>
    <xf numFmtId="164" fontId="41" fillId="0" borderId="0" applyFill="0" applyBorder="0" applyAlignment="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41" fontId="4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41" fontId="44" fillId="0" borderId="0" applyFont="0" applyFill="0" applyBorder="0" applyAlignment="0" applyProtection="0"/>
    <xf numFmtId="165" fontId="2" fillId="0" borderId="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8"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applyNumberFormat="0" applyAlignment="0"/>
    <xf numFmtId="166" fontId="2" fillId="0" borderId="0" applyFont="0" applyFill="0" applyBorder="0" applyAlignment="0" applyProtection="0"/>
    <xf numFmtId="41" fontId="1" fillId="0" borderId="0" applyFont="0" applyFill="0" applyBorder="0" applyAlignment="0" applyProtection="0"/>
    <xf numFmtId="42"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2" fillId="0" borderId="0" applyFont="0" applyFill="0" applyBorder="0" applyAlignment="0" applyProtection="0"/>
    <xf numFmtId="169" fontId="46" fillId="0" borderId="0">
      <protection locked="0"/>
    </xf>
    <xf numFmtId="0" fontId="47" fillId="0" borderId="0" applyNumberFormat="0" applyAlignment="0"/>
    <xf numFmtId="0" fontId="44" fillId="0" borderId="0"/>
    <xf numFmtId="170" fontId="46" fillId="0" borderId="0">
      <protection locked="0"/>
    </xf>
    <xf numFmtId="38"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9" fillId="0" borderId="3" applyNumberFormat="0" applyAlignment="0" applyProtection="0"/>
    <xf numFmtId="0" fontId="49" fillId="0" borderId="3" applyNumberFormat="0" applyAlignment="0" applyProtection="0"/>
    <xf numFmtId="0" fontId="49" fillId="0" borderId="4">
      <alignment horizontal="left" vertical="center"/>
    </xf>
    <xf numFmtId="0" fontId="49" fillId="0" borderId="4">
      <alignment horizontal="left" vertical="center"/>
    </xf>
    <xf numFmtId="171" fontId="50" fillId="0" borderId="0">
      <protection locked="0"/>
    </xf>
    <xf numFmtId="171" fontId="50" fillId="0" borderId="0">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0" fontId="48" fillId="5" borderId="5"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10" fontId="48" fillId="5" borderId="5" applyNumberFormat="0" applyBorder="0" applyAlignment="0" applyProtection="0"/>
    <xf numFmtId="0" fontId="53" fillId="0" borderId="6">
      <alignment horizontal="center"/>
    </xf>
    <xf numFmtId="0" fontId="53" fillId="0" borderId="6">
      <alignment horizontal="center"/>
    </xf>
    <xf numFmtId="0" fontId="53" fillId="0" borderId="6">
      <alignment horizontal="center"/>
    </xf>
    <xf numFmtId="38" fontId="54" fillId="0" borderId="0" applyFont="0" applyFill="0" applyBorder="0" applyAlignment="0" applyProtection="0"/>
    <xf numFmtId="40" fontId="54" fillId="0" borderId="0" applyFon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172" fontId="55" fillId="0" borderId="0"/>
    <xf numFmtId="0" fontId="2" fillId="0" borderId="0"/>
    <xf numFmtId="0" fontId="44" fillId="0" borderId="0"/>
    <xf numFmtId="0" fontId="2" fillId="0" borderId="0"/>
    <xf numFmtId="0" fontId="2" fillId="0" borderId="0"/>
    <xf numFmtId="0" fontId="44" fillId="0" borderId="0"/>
    <xf numFmtId="0" fontId="44" fillId="0" borderId="0"/>
    <xf numFmtId="0" fontId="2" fillId="0" borderId="0"/>
    <xf numFmtId="0" fontId="2" fillId="0" borderId="0"/>
    <xf numFmtId="0" fontId="2" fillId="0" borderId="0"/>
    <xf numFmtId="0" fontId="2" fillId="0" borderId="0"/>
    <xf numFmtId="0" fontId="56" fillId="0" borderId="0"/>
    <xf numFmtId="0" fontId="56"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1" fillId="0" borderId="0"/>
    <xf numFmtId="0" fontId="42" fillId="0" borderId="0"/>
    <xf numFmtId="0" fontId="2" fillId="0" borderId="0"/>
    <xf numFmtId="0" fontId="2" fillId="0" borderId="0"/>
    <xf numFmtId="0" fontId="2" fillId="0" borderId="0"/>
    <xf numFmtId="0" fontId="42" fillId="0" borderId="0"/>
    <xf numFmtId="0" fontId="57" fillId="0" borderId="0"/>
    <xf numFmtId="0" fontId="43"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2" fillId="0" borderId="0"/>
    <xf numFmtId="0" fontId="1" fillId="0" borderId="0"/>
    <xf numFmtId="0" fontId="43" fillId="0" borderId="0"/>
    <xf numFmtId="0" fontId="43" fillId="0" borderId="0"/>
    <xf numFmtId="39" fontId="53" fillId="0" borderId="0"/>
    <xf numFmtId="0" fontId="2" fillId="0" borderId="0"/>
    <xf numFmtId="0" fontId="2" fillId="0" borderId="0"/>
    <xf numFmtId="0" fontId="2" fillId="0" borderId="0"/>
    <xf numFmtId="0" fontId="44" fillId="0" borderId="0"/>
    <xf numFmtId="0" fontId="2" fillId="0" borderId="0"/>
    <xf numFmtId="0" fontId="2" fillId="0" borderId="0"/>
    <xf numFmtId="4" fontId="58" fillId="0" borderId="7"/>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0">
      <alignment horizontal="center" vertical="top"/>
    </xf>
    <xf numFmtId="0" fontId="61" fillId="0" borderId="0">
      <alignment horizontal="left" vertical="top"/>
    </xf>
    <xf numFmtId="173" fontId="62" fillId="0" borderId="0" applyBorder="0">
      <alignment horizontal="right"/>
    </xf>
  </cellStyleXfs>
  <cellXfs count="122">
    <xf numFmtId="0" fontId="0" fillId="0" borderId="0" xfId="0"/>
    <xf numFmtId="0" fontId="2" fillId="0" borderId="0" xfId="2"/>
    <xf numFmtId="0" fontId="3" fillId="2" borderId="0" xfId="2" applyFont="1" applyFill="1" applyAlignment="1">
      <alignment horizontal="centerContinuous" vertical="center"/>
    </xf>
    <xf numFmtId="0" fontId="4" fillId="2" borderId="0" xfId="2" applyFont="1" applyFill="1" applyAlignment="1">
      <alignment horizontal="centerContinuous" vertical="center"/>
    </xf>
    <xf numFmtId="0" fontId="5" fillId="2" borderId="0" xfId="2" applyFont="1" applyFill="1" applyAlignment="1">
      <alignment horizontal="centerContinuous" vertical="center"/>
    </xf>
    <xf numFmtId="0" fontId="6" fillId="2" borderId="0" xfId="2" applyFont="1" applyFill="1" applyAlignment="1">
      <alignment horizontal="center" vertical="center"/>
    </xf>
    <xf numFmtId="0" fontId="7" fillId="2" borderId="0" xfId="2" applyFont="1" applyFill="1" applyAlignment="1">
      <alignment horizontal="center" vertical="center"/>
    </xf>
    <xf numFmtId="0" fontId="8" fillId="2" borderId="0" xfId="2" applyFont="1" applyFill="1" applyAlignment="1">
      <alignment horizontal="centerContinuous" vertical="center"/>
    </xf>
    <xf numFmtId="0" fontId="9" fillId="2" borderId="0" xfId="2" applyFont="1" applyFill="1" applyAlignment="1">
      <alignment horizontal="centerContinuous" vertical="center"/>
    </xf>
    <xf numFmtId="0" fontId="10" fillId="2" borderId="0" xfId="2" applyFont="1" applyFill="1" applyAlignment="1">
      <alignment horizontal="centerContinuous" vertical="center"/>
    </xf>
    <xf numFmtId="0" fontId="11" fillId="2" borderId="0" xfId="2" applyFont="1" applyFill="1" applyAlignment="1">
      <alignment vertical="center"/>
    </xf>
    <xf numFmtId="0" fontId="12" fillId="2" borderId="0" xfId="2" applyFont="1" applyFill="1" applyAlignment="1">
      <alignment vertical="center"/>
    </xf>
    <xf numFmtId="0" fontId="13" fillId="2" borderId="0" xfId="2" applyFont="1" applyFill="1" applyAlignment="1">
      <alignment horizontal="centerContinuous" vertical="center"/>
    </xf>
    <xf numFmtId="0" fontId="14" fillId="2" borderId="0" xfId="2" applyFont="1" applyFill="1" applyAlignment="1">
      <alignment horizontal="centerContinuous" vertical="center"/>
    </xf>
    <xf numFmtId="0" fontId="15" fillId="2" borderId="0" xfId="2" applyFont="1" applyFill="1" applyAlignment="1">
      <alignment horizontal="centerContinuous" vertical="center"/>
    </xf>
    <xf numFmtId="0" fontId="16" fillId="2" borderId="0" xfId="2" applyFont="1" applyFill="1" applyAlignment="1">
      <alignment vertical="center"/>
    </xf>
    <xf numFmtId="0" fontId="17" fillId="2" borderId="0" xfId="2" applyFont="1" applyFill="1" applyAlignment="1">
      <alignment vertical="center"/>
    </xf>
    <xf numFmtId="0" fontId="18" fillId="2" borderId="0" xfId="2" applyFont="1" applyFill="1" applyAlignment="1">
      <alignment horizontal="centerContinuous" vertical="center"/>
    </xf>
    <xf numFmtId="0" fontId="19" fillId="2" borderId="0" xfId="2" applyFont="1" applyFill="1" applyAlignment="1">
      <alignment horizontal="centerContinuous" vertical="center"/>
    </xf>
    <xf numFmtId="0" fontId="20" fillId="2" borderId="0" xfId="2" applyFont="1" applyFill="1" applyAlignment="1">
      <alignment vertical="center"/>
    </xf>
    <xf numFmtId="0" fontId="21" fillId="2" borderId="0" xfId="2" applyFont="1" applyFill="1" applyAlignment="1">
      <alignment vertical="center"/>
    </xf>
    <xf numFmtId="0" fontId="22" fillId="2" borderId="1" xfId="2" applyFont="1" applyFill="1" applyBorder="1" applyAlignment="1">
      <alignment horizontal="centerContinuous" vertical="center"/>
    </xf>
    <xf numFmtId="0" fontId="23" fillId="2" borderId="1" xfId="2" applyFont="1" applyFill="1" applyBorder="1" applyAlignment="1">
      <alignment horizontal="centerContinuous" vertical="center"/>
    </xf>
    <xf numFmtId="0" fontId="24" fillId="2" borderId="0" xfId="2" applyFont="1" applyFill="1" applyAlignment="1">
      <alignment vertical="center"/>
    </xf>
    <xf numFmtId="0" fontId="25"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alignment vertical="center"/>
    </xf>
    <xf numFmtId="0" fontId="7" fillId="2" borderId="0" xfId="2" applyFont="1" applyFill="1" applyAlignment="1">
      <alignment vertical="center"/>
    </xf>
    <xf numFmtId="0" fontId="22" fillId="0" borderId="0" xfId="2" applyFont="1"/>
    <xf numFmtId="0" fontId="24" fillId="0" borderId="0" xfId="2" applyFont="1"/>
    <xf numFmtId="0" fontId="26" fillId="0" borderId="0" xfId="2" applyFont="1"/>
    <xf numFmtId="0" fontId="27" fillId="0" borderId="0" xfId="2" applyFont="1"/>
    <xf numFmtId="0" fontId="26" fillId="0" borderId="0" xfId="2" quotePrefix="1" applyFont="1"/>
    <xf numFmtId="0" fontId="26" fillId="0" borderId="0" xfId="2" applyFont="1" applyAlignment="1"/>
    <xf numFmtId="0" fontId="28" fillId="0" borderId="0" xfId="2" applyFont="1"/>
    <xf numFmtId="0" fontId="2" fillId="0" borderId="0" xfId="2" applyFont="1"/>
    <xf numFmtId="0" fontId="28" fillId="0" borderId="0" xfId="2" applyFont="1" applyAlignment="1"/>
    <xf numFmtId="41" fontId="28" fillId="0" borderId="0" xfId="1" applyFont="1" applyAlignment="1"/>
    <xf numFmtId="0" fontId="2" fillId="0" borderId="0" xfId="2" applyNumberFormat="1" applyFont="1"/>
    <xf numFmtId="0" fontId="29" fillId="0" borderId="0" xfId="2" applyFont="1" applyAlignment="1"/>
    <xf numFmtId="0" fontId="30" fillId="0" borderId="0" xfId="2" applyFont="1"/>
    <xf numFmtId="0" fontId="31" fillId="0" borderId="0" xfId="2" applyFont="1" applyAlignment="1">
      <alignment vertical="top"/>
    </xf>
    <xf numFmtId="0" fontId="26" fillId="0" borderId="0" xfId="2" applyFont="1" applyAlignment="1">
      <alignment vertical="top"/>
    </xf>
    <xf numFmtId="0" fontId="26" fillId="0" borderId="0" xfId="2" applyFont="1" applyAlignment="1">
      <alignment horizontal="center" vertical="top"/>
    </xf>
    <xf numFmtId="0" fontId="31" fillId="0" borderId="0" xfId="2" applyFont="1" applyAlignment="1">
      <alignment horizontal="justify" vertical="top" wrapText="1"/>
    </xf>
    <xf numFmtId="0" fontId="2" fillId="0" borderId="0" xfId="2" applyNumberFormat="1" applyAlignment="1">
      <alignment vertical="top"/>
    </xf>
    <xf numFmtId="0" fontId="31" fillId="0" borderId="0" xfId="2" applyFont="1" applyAlignment="1">
      <alignment vertical="top" wrapText="1"/>
    </xf>
    <xf numFmtId="0" fontId="26" fillId="0" borderId="0" xfId="2" applyFont="1" applyAlignment="1">
      <alignment horizontal="justify" vertical="top" wrapText="1"/>
    </xf>
    <xf numFmtId="0" fontId="2" fillId="0" borderId="0" xfId="2" applyNumberFormat="1" applyFont="1" applyAlignment="1">
      <alignment vertical="center"/>
    </xf>
    <xf numFmtId="0" fontId="2" fillId="0" borderId="0" xfId="2" applyAlignment="1">
      <alignment vertical="center"/>
    </xf>
    <xf numFmtId="0" fontId="2" fillId="0" borderId="0" xfId="2" applyFont="1" applyAlignment="1">
      <alignment vertical="center"/>
    </xf>
    <xf numFmtId="0" fontId="26" fillId="0" borderId="0" xfId="2" applyFont="1" applyAlignment="1">
      <alignment vertical="top" wrapText="1"/>
    </xf>
    <xf numFmtId="0" fontId="26" fillId="0" borderId="0" xfId="2" applyFont="1" applyAlignment="1">
      <alignment vertical="center"/>
    </xf>
    <xf numFmtId="0" fontId="26" fillId="0" borderId="0" xfId="2" applyFont="1" applyAlignment="1">
      <alignment horizontal="center" vertical="center"/>
    </xf>
    <xf numFmtId="15" fontId="28" fillId="0" borderId="0" xfId="2" applyNumberFormat="1" applyFont="1"/>
    <xf numFmtId="0" fontId="26" fillId="0" borderId="0" xfId="3" applyFont="1" applyAlignment="1">
      <alignment horizontal="right" vertical="top"/>
    </xf>
    <xf numFmtId="0" fontId="26" fillId="0" borderId="0" xfId="3" applyFont="1" applyAlignment="1">
      <alignment horizontal="justify" vertical="top" wrapText="1"/>
    </xf>
    <xf numFmtId="0" fontId="2" fillId="0" borderId="0" xfId="3" applyFont="1"/>
    <xf numFmtId="0" fontId="22" fillId="0" borderId="0" xfId="3" applyFont="1" applyAlignment="1">
      <alignment vertical="top"/>
    </xf>
    <xf numFmtId="0" fontId="26" fillId="0" borderId="0" xfId="3" applyFont="1" applyAlignment="1">
      <alignment vertical="top"/>
    </xf>
    <xf numFmtId="0" fontId="26" fillId="0" borderId="0" xfId="3" applyFont="1" applyAlignment="1">
      <alignment horizontal="justify" vertical="top"/>
    </xf>
    <xf numFmtId="0" fontId="0" fillId="0" borderId="0" xfId="0" applyAlignment="1">
      <alignment horizontal="justify" vertical="top"/>
    </xf>
    <xf numFmtId="0" fontId="22" fillId="0" borderId="0" xfId="3" applyFont="1" applyAlignment="1">
      <alignment horizontal="right"/>
    </xf>
    <xf numFmtId="0" fontId="22" fillId="0" borderId="0" xfId="3" applyFont="1"/>
    <xf numFmtId="0" fontId="26" fillId="0" borderId="0" xfId="2" applyFont="1" applyAlignment="1">
      <alignment horizontal="justify" vertical="top" wrapText="1"/>
    </xf>
    <xf numFmtId="0" fontId="26" fillId="0" borderId="0" xfId="2" applyFont="1" applyAlignment="1">
      <alignment horizontal="right" vertical="top"/>
    </xf>
    <xf numFmtId="0" fontId="22" fillId="0" borderId="0" xfId="3" applyFont="1" applyAlignment="1">
      <alignment horizontal="justify" vertical="top" wrapText="1"/>
    </xf>
    <xf numFmtId="0" fontId="26" fillId="0" borderId="0" xfId="3" applyFont="1" applyAlignment="1">
      <alignment horizontal="right" vertical="top" wrapText="1"/>
    </xf>
    <xf numFmtId="0" fontId="26" fillId="0" borderId="0" xfId="3" applyFont="1" applyAlignment="1">
      <alignment horizontal="justify" vertical="top" wrapText="1"/>
    </xf>
    <xf numFmtId="0" fontId="26" fillId="0" borderId="0" xfId="3" applyFont="1" applyAlignment="1">
      <alignment horizontal="right"/>
    </xf>
    <xf numFmtId="0" fontId="26" fillId="0" borderId="0" xfId="3" applyFont="1"/>
    <xf numFmtId="0" fontId="27" fillId="0" borderId="0" xfId="3" applyFont="1"/>
    <xf numFmtId="0" fontId="22" fillId="0" borderId="0" xfId="3" applyFont="1" applyAlignment="1">
      <alignment vertical="center"/>
    </xf>
    <xf numFmtId="0" fontId="26" fillId="0" borderId="0" xfId="3" applyFont="1" applyAlignment="1">
      <alignment vertical="center"/>
    </xf>
    <xf numFmtId="0" fontId="31" fillId="0" borderId="0" xfId="2" applyFont="1" applyFill="1" applyAlignment="1">
      <alignment vertical="center"/>
    </xf>
    <xf numFmtId="0" fontId="28" fillId="0" borderId="0" xfId="2" applyFont="1" applyFill="1" applyAlignment="1">
      <alignment horizontal="centerContinuous" vertical="center"/>
    </xf>
    <xf numFmtId="0" fontId="26" fillId="0" borderId="0" xfId="2" applyFont="1" applyAlignment="1">
      <alignment horizontal="centerContinuous"/>
    </xf>
    <xf numFmtId="0" fontId="26" fillId="0" borderId="0" xfId="2" applyFont="1" applyAlignment="1">
      <alignment horizontal="centerContinuous" vertical="center"/>
    </xf>
    <xf numFmtId="0" fontId="27" fillId="0" borderId="0" xfId="2" applyFont="1" applyAlignment="1">
      <alignment horizontal="centerContinuous"/>
    </xf>
    <xf numFmtId="0" fontId="29" fillId="0" borderId="0" xfId="2" applyFont="1" applyAlignment="1">
      <alignment horizontal="centerContinuous" vertical="center"/>
    </xf>
    <xf numFmtId="0" fontId="30" fillId="0" borderId="0" xfId="2" applyFont="1" applyAlignment="1">
      <alignment horizontal="centerContinuous" vertical="center"/>
    </xf>
    <xf numFmtId="0" fontId="28" fillId="0" borderId="0" xfId="2" applyFont="1" applyAlignment="1">
      <alignment horizontal="centerContinuous" vertical="center"/>
    </xf>
    <xf numFmtId="0" fontId="31" fillId="0" borderId="0" xfId="2" applyFont="1" applyAlignment="1">
      <alignment vertical="center"/>
    </xf>
    <xf numFmtId="0" fontId="32" fillId="0" borderId="0" xfId="2" applyFont="1"/>
    <xf numFmtId="0" fontId="4" fillId="0" borderId="0" xfId="2" applyFont="1" applyFill="1" applyAlignment="1">
      <alignment horizontal="centerContinuous" vertical="center"/>
    </xf>
    <xf numFmtId="0" fontId="5" fillId="0" borderId="0" xfId="2" applyFont="1" applyFill="1" applyAlignment="1">
      <alignment horizontal="centerContinuous" vertical="center"/>
    </xf>
    <xf numFmtId="0" fontId="33" fillId="0" borderId="0" xfId="2" applyFont="1" applyFill="1" applyAlignment="1">
      <alignment horizontal="centerContinuous" vertical="center"/>
    </xf>
    <xf numFmtId="0" fontId="15" fillId="0" borderId="0" xfId="2" applyFont="1" applyFill="1" applyAlignment="1">
      <alignment horizontal="centerContinuous" vertical="center"/>
    </xf>
    <xf numFmtId="0" fontId="10" fillId="0" borderId="0" xfId="2" applyFont="1" applyFill="1" applyAlignment="1">
      <alignment horizontal="centerContinuous" vertical="center"/>
    </xf>
    <xf numFmtId="0" fontId="34" fillId="0" borderId="0" xfId="2" applyFont="1" applyFill="1" applyAlignment="1">
      <alignment horizontal="centerContinuous" vertical="center"/>
    </xf>
    <xf numFmtId="0" fontId="19" fillId="0" borderId="0" xfId="2" applyFont="1" applyFill="1" applyAlignment="1">
      <alignment horizontal="centerContinuous" vertical="center"/>
    </xf>
    <xf numFmtId="0" fontId="22" fillId="0" borderId="0" xfId="2" applyFont="1" applyFill="1" applyAlignment="1">
      <alignment horizontal="centerContinuous" vertical="center"/>
    </xf>
    <xf numFmtId="0" fontId="23" fillId="0" borderId="0" xfId="2" applyFont="1" applyFill="1" applyAlignment="1">
      <alignment horizontal="centerContinuous" vertical="center"/>
    </xf>
    <xf numFmtId="0" fontId="5" fillId="0" borderId="0" xfId="2" applyFont="1" applyFill="1" applyAlignment="1">
      <alignment vertical="center"/>
    </xf>
    <xf numFmtId="0" fontId="22" fillId="0" borderId="0" xfId="2" applyFont="1" applyFill="1"/>
    <xf numFmtId="0" fontId="2" fillId="0" borderId="0" xfId="2" applyFill="1"/>
    <xf numFmtId="0" fontId="22" fillId="0" borderId="0" xfId="2" applyFont="1" applyFill="1" applyAlignment="1">
      <alignment horizontal="right"/>
    </xf>
    <xf numFmtId="0" fontId="22" fillId="0" borderId="0" xfId="2" quotePrefix="1" applyFont="1" applyFill="1"/>
    <xf numFmtId="41" fontId="22" fillId="0" borderId="0" xfId="1" applyFont="1" applyFill="1"/>
    <xf numFmtId="43" fontId="22" fillId="0" borderId="0" xfId="2" applyNumberFormat="1" applyFont="1" applyFill="1"/>
    <xf numFmtId="41" fontId="34" fillId="0" borderId="0" xfId="1" applyFont="1" applyFill="1"/>
    <xf numFmtId="0" fontId="35" fillId="0" borderId="0" xfId="2" applyFont="1" applyFill="1"/>
    <xf numFmtId="0" fontId="36" fillId="0" borderId="0" xfId="2" applyFont="1" applyFill="1"/>
    <xf numFmtId="0" fontId="22" fillId="0" borderId="0" xfId="2" applyFont="1" applyFill="1" applyAlignment="1">
      <alignment vertical="top"/>
    </xf>
    <xf numFmtId="0" fontId="22" fillId="0" borderId="0" xfId="2" applyFont="1" applyFill="1" applyAlignment="1">
      <alignment horizontal="center" vertical="top"/>
    </xf>
    <xf numFmtId="0" fontId="37" fillId="0" borderId="0" xfId="2" applyFont="1" applyFill="1" applyAlignment="1">
      <alignment horizontal="justify" vertical="top" wrapText="1"/>
    </xf>
    <xf numFmtId="0" fontId="2" fillId="0" borderId="0" xfId="2" applyAlignment="1">
      <alignment vertical="top"/>
    </xf>
    <xf numFmtId="0" fontId="22" fillId="0" borderId="0" xfId="2" applyFont="1" applyFill="1" applyAlignment="1">
      <alignment horizontal="justify" vertical="top" wrapText="1"/>
    </xf>
    <xf numFmtId="0" fontId="22" fillId="0" borderId="0" xfId="2" applyFont="1" applyFill="1" applyAlignment="1">
      <alignment vertical="center"/>
    </xf>
    <xf numFmtId="0" fontId="22" fillId="0" borderId="0" xfId="2" applyFont="1" applyFill="1" applyAlignment="1">
      <alignment horizontal="center" vertical="center"/>
    </xf>
    <xf numFmtId="15" fontId="22" fillId="0" borderId="0" xfId="2" applyNumberFormat="1" applyFont="1" applyFill="1"/>
    <xf numFmtId="0" fontId="22" fillId="0" borderId="0" xfId="2" applyFont="1" applyFill="1" applyAlignment="1">
      <alignment horizontal="center"/>
    </xf>
    <xf numFmtId="0" fontId="22" fillId="0" borderId="0" xfId="2" applyFont="1" applyFill="1" applyAlignment="1">
      <alignment horizontal="left" vertical="top" wrapText="1"/>
    </xf>
    <xf numFmtId="0" fontId="22" fillId="0" borderId="0" xfId="2" applyFont="1" applyFill="1" applyAlignment="1">
      <alignment horizontal="centerContinuous"/>
    </xf>
    <xf numFmtId="0" fontId="2" fillId="0" borderId="0" xfId="2" applyFill="1" applyAlignment="1">
      <alignment horizontal="centerContinuous"/>
    </xf>
    <xf numFmtId="0" fontId="37" fillId="0" borderId="0" xfId="2" applyFont="1" applyFill="1" applyAlignment="1">
      <alignment horizontal="center" vertical="center"/>
    </xf>
    <xf numFmtId="0" fontId="22" fillId="0" borderId="0" xfId="2" applyFont="1" applyFill="1" applyAlignment="1">
      <alignment horizontal="center" vertical="center"/>
    </xf>
    <xf numFmtId="0" fontId="36" fillId="0" borderId="0" xfId="2" applyFont="1" applyFill="1" applyAlignment="1">
      <alignment horizontal="centerContinuous" vertical="center"/>
    </xf>
    <xf numFmtId="0" fontId="32" fillId="0" borderId="0" xfId="2" applyFont="1" applyFill="1"/>
    <xf numFmtId="0" fontId="38" fillId="0" borderId="0" xfId="2" applyFont="1" applyFill="1"/>
    <xf numFmtId="0" fontId="22" fillId="0" borderId="0" xfId="2" applyFont="1" applyAlignment="1">
      <alignment vertical="top"/>
    </xf>
    <xf numFmtId="0" fontId="38" fillId="0" borderId="0" xfId="2" applyFont="1"/>
  </cellXfs>
  <cellStyles count="191">
    <cellStyle name="12" xfId="4"/>
    <cellStyle name="Body" xfId="5"/>
    <cellStyle name="Calc Currency (0)" xfId="6"/>
    <cellStyle name="Comma [0]" xfId="1" builtinId="6"/>
    <cellStyle name="Comma [0] 10" xfId="7"/>
    <cellStyle name="Comma [0] 11" xfId="8"/>
    <cellStyle name="Comma [0] 12" xfId="9"/>
    <cellStyle name="Comma [0] 13" xfId="10"/>
    <cellStyle name="Comma [0] 14" xfId="11"/>
    <cellStyle name="Comma [0] 14 2" xfId="12"/>
    <cellStyle name="Comma [0] 14 3" xfId="13"/>
    <cellStyle name="Comma [0] 14 4" xfId="14"/>
    <cellStyle name="Comma [0] 15" xfId="15"/>
    <cellStyle name="Comma [0] 15 2" xfId="16"/>
    <cellStyle name="Comma [0] 15 3" xfId="17"/>
    <cellStyle name="Comma [0] 16" xfId="18"/>
    <cellStyle name="Comma [0] 16 2" xfId="19"/>
    <cellStyle name="Comma [0] 16 3" xfId="20"/>
    <cellStyle name="Comma [0] 2" xfId="21"/>
    <cellStyle name="Comma [0] 2 2" xfId="22"/>
    <cellStyle name="Comma [0] 2 3" xfId="23"/>
    <cellStyle name="Comma [0] 2_3. Paket 3 ok" xfId="24"/>
    <cellStyle name="Comma [0] 3" xfId="25"/>
    <cellStyle name="Comma [0] 3 2" xfId="26"/>
    <cellStyle name="Comma [0] 3 3" xfId="27"/>
    <cellStyle name="Comma [0] 3 4" xfId="28"/>
    <cellStyle name="Comma [0] 3 5" xfId="29"/>
    <cellStyle name="Comma [0] 3 6" xfId="30"/>
    <cellStyle name="Comma [0] 3 7" xfId="31"/>
    <cellStyle name="Comma [0] 4" xfId="32"/>
    <cellStyle name="Comma [0] 4 2" xfId="33"/>
    <cellStyle name="Comma [0] 4 3" xfId="34"/>
    <cellStyle name="Comma [0] 5" xfId="35"/>
    <cellStyle name="Comma [0] 6" xfId="36"/>
    <cellStyle name="Comma [0] 6 2" xfId="37"/>
    <cellStyle name="Comma [0] 7" xfId="38"/>
    <cellStyle name="Comma [0] 8" xfId="39"/>
    <cellStyle name="Comma [0] 9" xfId="40"/>
    <cellStyle name="Comma 10" xfId="41"/>
    <cellStyle name="Comma 10 2" xfId="42"/>
    <cellStyle name="Comma 10 3" xfId="43"/>
    <cellStyle name="Comma 10 4" xfId="44"/>
    <cellStyle name="Comma 2" xfId="45"/>
    <cellStyle name="Comma 2 2" xfId="46"/>
    <cellStyle name="Comma 2 2 2" xfId="47"/>
    <cellStyle name="Comma 2 3" xfId="48"/>
    <cellStyle name="Comma 2 4" xfId="49"/>
    <cellStyle name="Comma 2 5" xfId="50"/>
    <cellStyle name="Comma 2 6" xfId="51"/>
    <cellStyle name="Comma 2 7" xfId="52"/>
    <cellStyle name="Comma 2_HPS - OE" xfId="53"/>
    <cellStyle name="Comma 3" xfId="54"/>
    <cellStyle name="Comma 3 2" xfId="55"/>
    <cellStyle name="Comma 3 3" xfId="56"/>
    <cellStyle name="Comma 3_3. Paket 3 ok" xfId="57"/>
    <cellStyle name="Comma 4" xfId="58"/>
    <cellStyle name="Comma 4 2" xfId="59"/>
    <cellStyle name="Comma 4 3" xfId="60"/>
    <cellStyle name="Comma 4 4" xfId="61"/>
    <cellStyle name="Comma 5" xfId="62"/>
    <cellStyle name="Comma 5 2" xfId="63"/>
    <cellStyle name="Comma 6" xfId="64"/>
    <cellStyle name="Comma 6 2" xfId="65"/>
    <cellStyle name="Comma 7" xfId="66"/>
    <cellStyle name="Comma 8" xfId="67"/>
    <cellStyle name="Comma 8 2" xfId="68"/>
    <cellStyle name="Comma 9" xfId="69"/>
    <cellStyle name="Comma 9 2" xfId="70"/>
    <cellStyle name="Comma 9 3" xfId="71"/>
    <cellStyle name="Copied" xfId="72"/>
    <cellStyle name="Currency [0] 2" xfId="73"/>
    <cellStyle name="Currency [0] 3" xfId="74"/>
    <cellStyle name="Currency [0] 4" xfId="75"/>
    <cellStyle name="Currency 2" xfId="76"/>
    <cellStyle name="Currency 2 2" xfId="77"/>
    <cellStyle name="Currency 2 3" xfId="78"/>
    <cellStyle name="Currency 2 4" xfId="79"/>
    <cellStyle name="Currency 3" xfId="80"/>
    <cellStyle name="Currency 3 2" xfId="81"/>
    <cellStyle name="Currency 3 3" xfId="82"/>
    <cellStyle name="Currency 3 4" xfId="83"/>
    <cellStyle name="Date" xfId="84"/>
    <cellStyle name="Entered" xfId="85"/>
    <cellStyle name="Excel Built-in Normal" xfId="86"/>
    <cellStyle name="Fixed" xfId="87"/>
    <cellStyle name="Grey" xfId="88"/>
    <cellStyle name="Grey 2" xfId="89"/>
    <cellStyle name="Grey 3" xfId="90"/>
    <cellStyle name="Grey 4" xfId="91"/>
    <cellStyle name="Header1" xfId="92"/>
    <cellStyle name="Header1 2" xfId="93"/>
    <cellStyle name="Header2" xfId="94"/>
    <cellStyle name="Header2 2" xfId="95"/>
    <cellStyle name="Heading1" xfId="96"/>
    <cellStyle name="Heading2" xfId="97"/>
    <cellStyle name="Hyperlink 2" xfId="98"/>
    <cellStyle name="Hyperlink 3" xfId="99"/>
    <cellStyle name="Input [yellow]" xfId="100"/>
    <cellStyle name="Input [yellow] 2" xfId="101"/>
    <cellStyle name="Input [yellow] 3" xfId="102"/>
    <cellStyle name="Input [yellow] 4" xfId="103"/>
    <cellStyle name="Input [yellow] 5" xfId="104"/>
    <cellStyle name="m" xfId="105"/>
    <cellStyle name="m_PENAWARAN BANGUNAN LENGKAP" xfId="106"/>
    <cellStyle name="m_PENAWARAN BANGUNAN LENGKAP_PENAWARAN PLAT KUICKER. CV. MEKAR" xfId="107"/>
    <cellStyle name="Millares [0]_Well Timing" xfId="108"/>
    <cellStyle name="Millares_Well Timing" xfId="109"/>
    <cellStyle name="Moneda [0]_Well Timing" xfId="110"/>
    <cellStyle name="Moneda_Well Timing" xfId="111"/>
    <cellStyle name="Normal" xfId="0" builtinId="0"/>
    <cellStyle name="Normal - Style1" xfId="112"/>
    <cellStyle name="Normal 10" xfId="113"/>
    <cellStyle name="Normal 10 2" xfId="114"/>
    <cellStyle name="Normal 10 3" xfId="115"/>
    <cellStyle name="Normal 11" xfId="116"/>
    <cellStyle name="Normal 12" xfId="117"/>
    <cellStyle name="Normal 13" xfId="118"/>
    <cellStyle name="Normal 14" xfId="119"/>
    <cellStyle name="Normal 14 2" xfId="120"/>
    <cellStyle name="Normal 14_RAB GEDUNG PERTEMUAN" xfId="121"/>
    <cellStyle name="Normal 15" xfId="122"/>
    <cellStyle name="Normal 16" xfId="123"/>
    <cellStyle name="Normal 17" xfId="124"/>
    <cellStyle name="Normal 18" xfId="125"/>
    <cellStyle name="Normal 19" xfId="126"/>
    <cellStyle name="Normal 2" xfId="127"/>
    <cellStyle name="Normal 2 12" xfId="128"/>
    <cellStyle name="Normal 2 12 2" xfId="129"/>
    <cellStyle name="Normal 2 2" xfId="130"/>
    <cellStyle name="Normal 2 2 2" xfId="131"/>
    <cellStyle name="Normal 2 3" xfId="132"/>
    <cellStyle name="Normal 2 3 2" xfId="133"/>
    <cellStyle name="Normal 2 4" xfId="134"/>
    <cellStyle name="Normal 2 5" xfId="135"/>
    <cellStyle name="Normal 2 6" xfId="136"/>
    <cellStyle name="Normal 2 7" xfId="137"/>
    <cellStyle name="Normal 2_1. Paket 1 ok" xfId="138"/>
    <cellStyle name="Normal 20" xfId="139"/>
    <cellStyle name="Normal 21" xfId="140"/>
    <cellStyle name="Normal 21 2" xfId="141"/>
    <cellStyle name="Normal 22" xfId="142"/>
    <cellStyle name="Normal 23" xfId="143"/>
    <cellStyle name="Normal 27" xfId="144"/>
    <cellStyle name="Normal 3" xfId="145"/>
    <cellStyle name="Normal 3 2" xfId="146"/>
    <cellStyle name="Normal 3 3" xfId="147"/>
    <cellStyle name="Normal 3 4" xfId="148"/>
    <cellStyle name="Normal 3 5" xfId="149"/>
    <cellStyle name="Normal 3 6" xfId="150"/>
    <cellStyle name="Normal 3_Book1" xfId="151"/>
    <cellStyle name="Normal 4" xfId="152"/>
    <cellStyle name="Normal 4 2" xfId="153"/>
    <cellStyle name="Normal 4 2 2" xfId="154"/>
    <cellStyle name="Normal 4 2 3" xfId="155"/>
    <cellStyle name="Normal 4 3" xfId="156"/>
    <cellStyle name="Normal 4 4" xfId="157"/>
    <cellStyle name="Normal 4_Book1" xfId="158"/>
    <cellStyle name="Normal 5" xfId="159"/>
    <cellStyle name="Normal 5 2" xfId="160"/>
    <cellStyle name="Normal 5 3" xfId="161"/>
    <cellStyle name="Normal 6" xfId="2"/>
    <cellStyle name="Normal 6 2" xfId="3"/>
    <cellStyle name="Normal 6 3" xfId="162"/>
    <cellStyle name="Normal 6 4" xfId="163"/>
    <cellStyle name="Normal 6 5" xfId="164"/>
    <cellStyle name="Normal 6 6" xfId="165"/>
    <cellStyle name="Normal 6_LAPORAN MINGGUAN BDRS POBUNDAYAN" xfId="166"/>
    <cellStyle name="Normal 7" xfId="167"/>
    <cellStyle name="Normal 7 2" xfId="168"/>
    <cellStyle name="Normal 7 3" xfId="169"/>
    <cellStyle name="Normal 8" xfId="170"/>
    <cellStyle name="Normal 8 2" xfId="171"/>
    <cellStyle name="Normal 8 3" xfId="172"/>
    <cellStyle name="Normal 8 4" xfId="173"/>
    <cellStyle name="Normal 9" xfId="174"/>
    <cellStyle name="Normal 9 2" xfId="175"/>
    <cellStyle name="Normal 9 3" xfId="176"/>
    <cellStyle name="Normal[0]" xfId="177"/>
    <cellStyle name="Percent [2]" xfId="178"/>
    <cellStyle name="Percent 2" xfId="179"/>
    <cellStyle name="Percent 2 2" xfId="180"/>
    <cellStyle name="Percent 2 3" xfId="181"/>
    <cellStyle name="Percent 2 4" xfId="182"/>
    <cellStyle name="Percent 2 5" xfId="183"/>
    <cellStyle name="Percent 2 6" xfId="184"/>
    <cellStyle name="Percent 3" xfId="185"/>
    <cellStyle name="Percent 4" xfId="186"/>
    <cellStyle name="RevList" xfId="187"/>
    <cellStyle name="S12" xfId="188"/>
    <cellStyle name="S8" xfId="189"/>
    <cellStyle name="Subtotal" xfId="19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38" Type="http://schemas.openxmlformats.org/officeDocument/2006/relationships/externalLink" Target="externalLinks/externalLink137.xml"/><Relationship Id="rId154" Type="http://schemas.openxmlformats.org/officeDocument/2006/relationships/styles" Target="styles.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externalLink" Target="externalLinks/externalLink127.xml"/><Relationship Id="rId144" Type="http://schemas.openxmlformats.org/officeDocument/2006/relationships/externalLink" Target="externalLinks/externalLink143.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34" Type="http://schemas.openxmlformats.org/officeDocument/2006/relationships/externalLink" Target="externalLinks/externalLink133.xml"/><Relationship Id="rId139" Type="http://schemas.openxmlformats.org/officeDocument/2006/relationships/externalLink" Target="externalLinks/externalLink13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55" Type="http://schemas.openxmlformats.org/officeDocument/2006/relationships/sharedStrings" Target="sharedStrings.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16" Type="http://schemas.openxmlformats.org/officeDocument/2006/relationships/externalLink" Target="externalLinks/externalLink115.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137" Type="http://schemas.openxmlformats.org/officeDocument/2006/relationships/externalLink" Target="externalLinks/externalLink13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5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51" Type="http://schemas.openxmlformats.org/officeDocument/2006/relationships/externalLink" Target="externalLinks/externalLink150.xml"/><Relationship Id="rId156"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3"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98</xdr:row>
      <xdr:rowOff>76200</xdr:rowOff>
    </xdr:from>
    <xdr:to>
      <xdr:col>12</xdr:col>
      <xdr:colOff>1095375</xdr:colOff>
      <xdr:row>98</xdr:row>
      <xdr:rowOff>85725</xdr:rowOff>
    </xdr:to>
    <xdr:sp macro="" textlink="">
      <xdr:nvSpPr>
        <xdr:cNvPr id="2" name="Line 2"/>
        <xdr:cNvSpPr>
          <a:spLocks noChangeShapeType="1"/>
        </xdr:cNvSpPr>
      </xdr:nvSpPr>
      <xdr:spPr bwMode="auto">
        <a:xfrm>
          <a:off x="0" y="17297400"/>
          <a:ext cx="6505575" cy="0"/>
        </a:xfrm>
        <a:prstGeom prst="line">
          <a:avLst/>
        </a:prstGeom>
        <a:noFill/>
        <a:ln w="57150" cmpd="thinThick">
          <a:solidFill>
            <a:srgbClr val="000000"/>
          </a:solidFill>
          <a:round/>
          <a:headEnd/>
          <a:tailEnd/>
        </a:ln>
      </xdr:spPr>
    </xdr:sp>
    <xdr:clientData/>
  </xdr:twoCellAnchor>
  <xdr:twoCellAnchor>
    <xdr:from>
      <xdr:col>0</xdr:col>
      <xdr:colOff>28575</xdr:colOff>
      <xdr:row>158</xdr:row>
      <xdr:rowOff>76200</xdr:rowOff>
    </xdr:from>
    <xdr:to>
      <xdr:col>13</xdr:col>
      <xdr:colOff>0</xdr:colOff>
      <xdr:row>158</xdr:row>
      <xdr:rowOff>85725</xdr:rowOff>
    </xdr:to>
    <xdr:sp macro="" textlink="">
      <xdr:nvSpPr>
        <xdr:cNvPr id="3" name="Line 2"/>
        <xdr:cNvSpPr>
          <a:spLocks noChangeShapeType="1"/>
        </xdr:cNvSpPr>
      </xdr:nvSpPr>
      <xdr:spPr bwMode="auto">
        <a:xfrm>
          <a:off x="28575" y="17297400"/>
          <a:ext cx="6619875" cy="0"/>
        </a:xfrm>
        <a:prstGeom prst="line">
          <a:avLst/>
        </a:prstGeom>
        <a:noFill/>
        <a:ln w="57150" cmpd="thinThick">
          <a:solidFill>
            <a:srgbClr val="000000"/>
          </a:solidFill>
          <a:round/>
          <a:headEnd/>
          <a:tailEnd/>
        </a:ln>
      </xdr:spPr>
    </xdr:sp>
    <xdr:clientData/>
  </xdr:twoCellAnchor>
  <xdr:twoCellAnchor>
    <xdr:from>
      <xdr:col>5</xdr:col>
      <xdr:colOff>209550</xdr:colOff>
      <xdr:row>130</xdr:row>
      <xdr:rowOff>66675</xdr:rowOff>
    </xdr:from>
    <xdr:to>
      <xdr:col>9</xdr:col>
      <xdr:colOff>76200</xdr:colOff>
      <xdr:row>131</xdr:row>
      <xdr:rowOff>76200</xdr:rowOff>
    </xdr:to>
    <xdr:sp macro="" textlink="">
      <xdr:nvSpPr>
        <xdr:cNvPr id="4" name="Oval 3"/>
        <xdr:cNvSpPr/>
      </xdr:nvSpPr>
      <xdr:spPr>
        <a:xfrm>
          <a:off x="1495425" y="17297400"/>
          <a:ext cx="2162175"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twoCellAnchor>
    <xdr:from>
      <xdr:col>0</xdr:col>
      <xdr:colOff>28576</xdr:colOff>
      <xdr:row>0</xdr:row>
      <xdr:rowOff>85724</xdr:rowOff>
    </xdr:from>
    <xdr:to>
      <xdr:col>2</xdr:col>
      <xdr:colOff>47626</xdr:colOff>
      <xdr:row>3</xdr:row>
      <xdr:rowOff>152399</xdr:rowOff>
    </xdr:to>
    <xdr:sp macro="" textlink="">
      <xdr:nvSpPr>
        <xdr:cNvPr id="5" name="Rectangle 4" descr="logo spkt"/>
        <xdr:cNvSpPr>
          <a:spLocks noChangeArrowheads="1"/>
        </xdr:cNvSpPr>
      </xdr:nvSpPr>
      <xdr:spPr bwMode="auto">
        <a:xfrm>
          <a:off x="28576" y="85724"/>
          <a:ext cx="609600" cy="952500"/>
        </a:xfrm>
        <a:prstGeom prst="rect">
          <a:avLst/>
        </a:prstGeom>
        <a:blipFill dpi="0" rotWithShape="1">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12</xdr:col>
      <xdr:colOff>200025</xdr:colOff>
      <xdr:row>15</xdr:row>
      <xdr:rowOff>152401</xdr:rowOff>
    </xdr:from>
    <xdr:to>
      <xdr:col>12</xdr:col>
      <xdr:colOff>1076324</xdr:colOff>
      <xdr:row>18</xdr:row>
      <xdr:rowOff>2823</xdr:rowOff>
    </xdr:to>
    <xdr:pic>
      <xdr:nvPicPr>
        <xdr:cNvPr id="6" name="Picture 5" descr="images.jpg"/>
        <xdr:cNvPicPr>
          <a:picLocks noChangeAspect="1"/>
        </xdr:cNvPicPr>
      </xdr:nvPicPr>
      <xdr:blipFill>
        <a:blip xmlns:r="http://schemas.openxmlformats.org/officeDocument/2006/relationships" r:embed="rId2" cstate="print"/>
        <a:stretch>
          <a:fillRect/>
        </a:stretch>
      </xdr:blipFill>
      <xdr:spPr>
        <a:xfrm>
          <a:off x="5610225" y="3133726"/>
          <a:ext cx="876299" cy="42192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20RIZAL\DATA%202017\DISTAN\EVALUASI%20AIR%20TANAH%20BABUL%20MAKMUR-PU.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ATA%202009\Panitia%20Lelang%202009\RAB%20HPS%20SAMUA%20PANITIA%202009\BINA%20MARGA\22%20HPS%20JALAN%20PINOGALUMAN%20-LABUANG%20UKI%20FIX.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Punge/MC%201/2Progress%20Punge%2030%20JULI-5%20AGT.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A:\APBN\Seksi%20VIII%20Pen.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SIMETRIZ%20PROJECT/2011/Askes/DED%20OK%20ASKES/FD-I.ONES/BEPE%20FILE'S/-%20-%20-%20-%20-%20-%20-%20I'ONES%20-%20-%20-%20-%20-%20-%20-%20-/BRR%20-%20JAMURATU/REHABILITASI%20DAN%20REKONSTRUKSI%20JL.%20CEMPERAN%20-%20JAMURATU/RAB/Rehabilitasi%20dan%20Rekonstruksi%20Jalan%20Cemp"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DATA%20PENTING/PENAWARAN%202007/Dedi/Documents%20and%20Settings/Administrator/My%20Documents/DIAR/RAB%20Tebing%20Kr.%20Kluet%20II.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G:\Dokumen%20KUA\My%20Documents\YENNY\DAK%202004\JOB%202003\My%20Documents\terminal%20grong-grong\Porda%20Revisi\PORDA%20(Baro%20Raya)\Jalan%20masuk%20lap%20tenis%20baro%20raya.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Operator_1\d\DATA\DED%20T.A%202001\ANALISA%20DED%202001\ANALISA%20%202001.PEDOMAN%20RAB.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A:\DIKJARSW2003\SWK%20BELANJA%20DAK\My%20Documents\Ded%20from%20Comp%20P450\DRUP\ALU%20PUNTI.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Data-Data%20Allen/Data2%20Gayo%20Lues/DAK%202008/DAK%202008%20WILAYAH%201/RAB%20(%20Kontrak%20)%202%20RKB%20MTSN%20BLANGKJREN.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Data-Data%20Allen/RAB%20PAGAR%20DAN%20TEMBOK%20PENAHAN%20DIKJAR.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DATA%20ALLEN/RAB%20Perataan%20Halaman%20Kantor%20BPK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ATA%202013\APBK\Peternakan\FORMAT%20EVALUASI%202012\Evaluasi%20Ok.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DATA%20ALLEN/RKB%20,%20REHAB%20,%20PAGAR%20DIKJAR%2007/PEMBANGUNAN%20PAGAR/RAB%20PEMBANGUNAN%20PAGAR%20MIN%20KOTA%20BLANGKEJEREN.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Dokumen%20KUA\Poelkerja\RAB%20Coll\Rab%20UGD.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D:\bina%20marga%202009\Timbukar\DB-TIMBUKAR.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Proyek/Mako%20SatBrimob%20Polda%20NAD/Progress%20Mingguan%2017.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SIMETRIZ%20PROJECT/2011/Askes/DED%20OK%20ASKES/FD-I.ONES/BEPE%20FILE'S/MASTER%20ANALISA-IONES/ANALISA%202005%20ASLI/6-AGGR.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Adnan\FIRMAN\KODYA-BRR%202006\KODYA-2006\MANDIRI-Lamie.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Jifata-001\Data%20(D)\Comanditer\PPJ%20JEMBATAN%20iE%20BUBOH\Documents%20and%20Settings\OFFICE\My%20Documents\RAB%20JALAN%20BANG%20RAHMAD%20HUMAIDI.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Tender%20&amp;%20PQ/Tender%20&amp;%20PQ%20NAD/BRR-NAD/Pengamanan%20Pantai%20Ulhe%20Lheue/RAB%20Pengamanan%20Pantai%20Ulhe%20Lheue.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DATA%20PENTING/PENAWARAN%202007/Dedi/DEVAN/RAB%20RAMAI%2007.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Uang_03\c\rekapitulasi_keuangan%20sgt%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202013/APBK/Peternakan/FORMAT%20EVALUASI%202012/Evaluasi%20Ok.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A:\BAP-MS-JDJ.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JIFATA-001\Data%20(D)\P2003\Progres\BAP-PRST.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K:\TENDER\REMBELE\Tender%20BRR%20Jalan%20(Banda%20Aceh)\1.%20%20Penawaran%20Geumpang%20-%20Tutut%20-%20Meulaboh.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Operator_2\d\RAB%20SWAKELOLA%202003%20100%25\SD%20RT.%20SELAMAT.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D:\DATA%20RIZAL\DISPERINDAG%20APBN%202013\PEMBANGUNAN%20GUDANG%20NON%20SRG\Evaluasi%20Gudang%20Non%20SRG.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DATA%202013/APBK/Peternakan/EVALUASI%20SPSE/TAHAP-II/EVALUASI%20SOSIAL%20SPSE%23/Evaluasi%20Pengawasan%20RPATM/EVALUASI-BLK.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D:\RAB%20SDN%202%20KOMUS.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L:\Data%203\New%20Folder2\DRAINASE%20meulaboh.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BOQ/olot2.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A:\JL-KOTARAY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IMETRIZ%20PROJECT/2011/Askes/DED%20OK%20ASKES/TENDER/REMBELE/Tender%20BRR%20Jalan%20(Banda%20Aceh)/1.%20%20Penawaran%20Geumpang%20-%20Tutut%20-%20Meulaboh.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Sufli%20Bina%20Marga/PENAWARAN/ALASKA/PT%20Alaska%20Saho%20Adap12%20B%20PERBAIKAN.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DATA%20PENTING/PENAWARAN%202007/Anugerah/Anugrah%20Jalan%20MtgKuli/1-B.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D:\DATA%20MULTIMEDIA\PROJECT%202009\DINKESSOS%20BOLSEL%202010%20PERSIAPAN%20LELANG\PENAARAN%20TAMI\KHUSUS%20TENDER\ciptakarya.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AMEC%20(F)/Data%20-%20Data%20Allen/Don't%20touch%20'my%20data'%20beko%20barasok/PROJECT%20PENGAWASAN%20JALAN/Monthly%20Certificate/Bandung/master%20Pengawasan%20Binjai.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SIMETRIZ%20PROJECT/2011/Askes/DED%20OK%20ASKES/Data%20Lama/ITA/PEMBANGUNAN%202002/PENAWARAN/MASTER%20PNKT.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Operator_2\d\My%20Documents\Ded%20from%20Comp%20P450\DRUP\ALU%20PUNTI.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2%20RH%2021%20PROJECT\ERHA\TIME%20SCHEDULLE.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Users/GSM/AppData/Roaming/Microsoft/Excel/A-Chan%20Lee/EXCEL/RAB%20COT%20KALA1.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Div2-angg-3\palangkaraya\My%20Documents\TEKNIK\TENDER2\JATIM\DATABASE\KUFPEC\CF-CS.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AMEC%20(F)/Data%20-%20Data%20Allen/Don't%20touch%20'my%20data'%20beko%20barasok/PROYEK%202002/PROJECT%20PENGAWASAN%20BINJAI/Laporan%20OK/master%20Pengawasan%20Binja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ATA%20RIZAL/DISPERINDAG%20APBN%202013/PEMBANGUNAN%20GUDANG%20NON%20SRG/Evaluasi%20Gudang%20Non%20SRG.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TENDER%20DKP%20MITRA/BBI/Documents%20and%20Settings/User/My%20Documents/yayankh/My%20Documents/WIDYA/PROYEK%202002/Bag%2002/OE/gapura.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D:\RAB%20SATAP\BOLMONG\RAB%20SDN%202%20KOMUS.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AMEC%20(F)/Data%20-%20Data%20Allen/Don't%20touch%20'my%20data'%20beko%20barasok/PROYEK%202002/PROJECT%20PENGAWASAN%20BINJAI/Monthly%20Certificate/Bandung/master%20Pengawasan%20Binjai.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Embung%20Sianjo-Anjo%20Tahap%20-%20V/Negosiasi/Negosiasi%20ES%20Thp-V.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DATA%20PENTING/PENAWARAN%202007/Dedi/Documents%20and%20Settings/Administrator/My%20Documents/DIAR/Documents%20and%20Settings/Silviani/My%20Documents/EDWIN/JOB/Dinas%20Pertanian/UPTD/RAB/Baru/Documents/Job/FHA/RAB%20LABUHAN%20HAJI.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20DARI%20NK/RAB-PUNGE-MC-0.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PASCA%20GRED%203/PENAWARAN%20PURWOREJO%20TIMUR.XLS/DATA%20MULTIMEDIA/PROJECT%202009/DATA%20CONSULTAN/consultan%20rsu/K%20O%20N%20S%20U%20L%20T%20A%20N/K%20A%20B.%20%20S%20A%20T%20A%20L/Essang-Rainis/RAB%20ESSANG-RAINIS%20(HRS)%20"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PASCA%20GRED%203\PENAWARAN%20PURWOREJO%20TIMUR.XLS\DATA%20MULTIMEDIA\PROJECT%202009\DATA%20CONSULTAN\consultan%20rsu\K%20O%20N%20S%20U%20L%20T%20A%20N\K%20A%20B.%20%20S%20A%20T%20A%20L\Essang-Rainis\RAB%20ESSANG-RAINIS%20(HRS)%20"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PU%20KK%202010/LAPEN%20MANGGALA/CV.rainbow/PENAWARANOK.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Ged_Aceh/Penawaran_Final_Kompas/NEGO_07.07.05/RAP/RAP_PENAWARAN_DOSEN&amp;MHS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bina%20marga%202009/MASTER%20%20BM%202009%20MOGOYUNGGUNG%20(2).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pameu/PT%20Gayotama%2012b.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DESKY%202010/Pnw.%20Thn.%202010/RAB.%20Pnw.%20DAK%20Dikjar%202010/Perpus%20SDN%20Tenembak%20Alas/TENDER/REMBELE/Tender%20BRR%20Jalan%20(Banda%20Aceh)/1.%20%20Penawaran%20Geumpang%20-%20Tutut%20-%20Meulabo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ORMAT%20EVALUASI%202012/Evaluasi%20O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ADATA%20PROYEK%20TAKENGON%20-%20LAP%20BUL\Bang%20-%2006%20A,%2006%20B%20dan%2006%20C\Bang%20-%2006%20B\Data%20Proyek\Data\skedul%20add%20final%20anak%201%20dan%20anak%202%20J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BANG%202006/PEN%202006/HAR-II-I/CEMEMEH%20A..H/PENAWARAN/oe-2004/Penawaran%202004/BANG-01%20B/pen-01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ATA%202009/Panitia%20Lelang%202009/RAB%20HPS%20SAMUA%20PANITIA%202009/BINA%20MARGA/22%20HPS%20JALAN%20PINOGALUMAN%20-LABUANG%20UKI%20F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RMAN/KODYA-BRR%202006/KODYA-2006/MANDIRI-Lami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ATA%202009\Panitia%20Lelang%202009\RAB%20HPS%20SAMUA%20PANITIA%202009\BINA%20MARGA\22%20HPS%20JALAN%20PINOGALUMAN%20-LABUANG%20UKI%20FIX.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My%20Documents/PROGRES%20BPJK2000/Ded%20from%20Comp%20P450/DRUP/ALU%20PUNTI.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KOPE'AN/BANK%20GUE/Gado-gado/Desy/SD%20UNGGU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ENAWARAN%202006/AI%20TUGAS%20KULIAH/APBN/Seksi%20VIII%20Pe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PENAWARAN%202006\AI%20TUGAS%20KULIAH\APBN\Seksi%20VIII%20Pe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TENDER%20DKP%20MITRA/BBI/pu%20min/paket%2021%2000%20rehab%20kantor%20bupati%20minahas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GSM/AppData/Roaming/Microsoft/Excel/My%20Documents/Ded%20from%20Comp%20P450/DRUP/PEMELIHARAAN/Rab-MP%201REV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GSM/AppData/Roaming/Microsoft/Excel/MP/wiranta/rab-mp%2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My%20Documents\Ded%20from%20Comp%20P450\DRUP\ALU%20PUNTI.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GSM/AppData/Roaming/Microsoft/Excel/My%20Documents/PROGRES%20BPJK2000/Ded%20from%20Comp%20P450/DRUP/ALU%20PUNT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KET%202007/BANG%20IWAN/BANDA%20ACEH%20(JL.%20T.%20CHIK%20DITIRO)%20-%20LAMBARO%20(HAR.%20II.1)%20OK/PT.%20RYAN%20PERMATA%20INDAH-JL.%20T.%20CHIK%20DITIRO/PT.%20RYAN%20-%20T.%20CHIK%20DITIR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Aceh%20Utara\PROGRES%20EXPOSE%20SE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TENDER%20DKP%20MITRA\BBI\ANALISA%20RSU%20MERAUK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Komp2\D\HRRY\HRRY_2011\USULAN%20HARGA%2020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GSM/AppData/Roaming/Microsoft/Excel/KOPE'AN/BANK%20GUE/Gado-gado/Desy/SD%20UNGGU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ATA/Aroel%20K/ECXEl/Acindo%20Engineering%20RAB/RAB%20PENAWARAN/POLY/KONTRAK%20FISIK/rab%20gabungan/ie%20leubeu/P%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My%20Documents\Penawaran\Rab%20Penawar\CV-%20LIA%20MAKMUR%20SEN%20JEM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AMEC%20(F)/Data%20-%20Data%20Allen/Documents%20and%20Settings/BIMA%202004/My%20Documents/MUSLIM/CCO%20TINGKE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ATA%20ALLEN%20GY%20LUES%202008/RAB%20Unit%20Sekolah%20Baru%20SMA%20N%2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IKJAR/RAB%20IMBAS%20BANJIR%20PINING%20OK/RAB%20SMAN%201%20PINING%20WIL%20II.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IKJAR/CCO/DATA%20ALLEN%20GY%20LUES%202008/DAK%202008%20OKE/DAK%202008%20WILAYAH%201/RAB%20MN%20KUTAPANJANG%20%20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METRIZ%20PROJECT/2011/Askes/DED%20OK%20ASKES/Proyek%20Mersah-Masjid/RAB-MERSAH%20KERMA-PAYA%20TUMPI/Umum/Penawaran%20Bireuen/JBT%20GANTUNG/V%20(LAMRUJA)/pENAWARAN%20CV.%20LAMRUJ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ata-Data%20Allen/allen/Laporan%20Pembangunan%20Ruang%20Perpustakaan%20SMP%20N%202%20Tiga%20Panah/RAB%20(%20Kontrak%20)%20%20RUANG%20PERPUSTAKAAN%20SMP%20N%202%20Tiga%20Panah.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ASPEKINDO/My%20Documents/DAK%202008/DAK%202008%20WILAYAH%201/RAB%20MIN%201%20%20KUTAPANJANG%20WILAYAH%2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AMEC%20(F)/Data%20-%20Data%20Allen/RKB%20,%20REHAB%20,%20PAGAR%20DIKJAR%2007/PEMBANGUNAN%20PAGAR/PEMBANGUNAN%20%20PAGAR%20SMAN%201%20TRIPE%20JAYA.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BAP%20CV%20DAU%202008/BAP%20CV%20RENGGALIS%20PERDANA/DAU%20PERTANIA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BAP%20CV%20DAU%202008/BAP%20CV.%20KASIH%20SAYANG/DAU%20PERTANIA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IKJAR/CCO/CCO%20BQ%20SMPN%202%20TRIPE%20JAYA.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BAP%20CV%20DAU%202008/BAP%20CV.%20KASIH%20SAYANG/RAB%20Rehab%20Gedung%20Aula%20Polres%20Gayo%20Lu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BAP%20CV%20DAU%202008/BAP%20CV.%20KASIH%20SAYANG/RAB%20Gedung%20Aula%20Dinas%20%20Pertania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DAK%202008/DAK%202008%20WILAYAH%201/RAB%20MIN%201%20%20KUTAPANJANG%20WILAYAH%2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IKJAR/CCO/RAB%20SMPN%20+%20SHARING%20PROSES%2004102008%20OK/DAK%202008%20WILAYAH%201/RAB%20MN%20KUTAPANJANG%20%20O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nan\adnan\Proyek%20Mersah-Masjid\RAB-MERSAH%20KERMA-PAYA%20TUMPI\Umum\Penawaran%20Bireuen\JBT%20GANTUNG\V%20(LAMRUJA)\pENAWARAN%20CV.%20LAMRUJA.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DATA%20PENTING/PENAWARAN%202007/Dedi/Documents%20and%20Settings/Administrator/My%20Documents/DIAR/Documents%20and%20Settings/Silviani/My%20Documents/EDWIN/JOB/Dinas%20Pertanian/UPTD/RAB/Baru/Job/Pabrik%20Jahe%20(+)/RAB%20Jahe%20Setting.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DESKY%202008/A%20DATA%20PENTING%202009/KUMPULAN%20PENAWARAN%202009/PERUMAHAN/RAB%20RUMAH%20DUAFA%20CV.%20PELAJU%20INDAH.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GSM/AppData/Roaming/Microsoft/Excel/My%20Documents/Ded%20from%20Comp%20P450/DRUP/ALU%20PUNTI.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SIMETRIZ%20PROJECT\2011\Askes\DED%20OK%20ASKES\TENDER\REMBELE\Tender%20BRR%20Jalan%20(Banda%20Aceh)\Tender%20BRR%20Kab.%20Pidie\Paket%2001\Rab%20PT.%20CKA%20(BRR-JK%2001%20PD)%20Alternatif%2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DATA%20PENTING/Penawaran%202006/PAKET%20B'%20FAUZI/1-BOQ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BOQ/perbinda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BOQ\perbinda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SIMETRIZ%20PROJECT\2011\Askes\DED%20OK%20ASKES\FD-I.ONES\BEPE%20FILE'S\MASTER%20ANALISA-IONES\ANALISA%202005%20ASLI\6-AGGR.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DATA%20MULTIMEDIA/PROJECT%202009/DINKESSOS%20BOLSEL%202010%20PERSIAPAN%20LELANG/PENAARAN%20TAMI/KHUSUS%20TENDER/THUN%202009/BOLMONG%20INDUK/TAMY/LINGKUNGAN%20HIDUP/CV.%20RAFI%20KURNIA%20JAYAI.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JIFATA_01\My%20Documents\My%20Documents\TA%202002\RM-KAPOLRES\Rab-HP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mb.%20Tempat%20Tambat%20Boat/BQ%20Tempat%20Tambat%20Boat.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penawaran/motongkad/CV.%20SARIWONO/file%20penawran.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penawaran\motongkad\CV.%20SARIWONO\file%20penawran.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My%20Documents\TA%202002\RM-KAPOLRES\Rab-HP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DATA%20PENTING/PENAWARAN%202007/Dedi/PQ%20&amp;%20BQ/CAMP.%20RAB/FB"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My%20Documents\KOPE'AN\BANK%20GUE\A-Chan%20Lee\EXCEL\Terminal\Evaluasi%20Terminal.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PU%20KK%202010\LAPEN%20MANGGALA\CV.rainbow\PENAWARANOK.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Punge/MC%201/PROPOSAL/Punge/RKKP%20PUNGE/PROGRESS%20THP%20II/Progress%20Mingguan%20thp%20II%20-%2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Dokumen%20KUA\Poelkerja\RAB%20Coll\RAB%20GOR.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TENDER%20DKP%20MITRA\BBI\My%20Documents\~%20ADMINISTRATORs%20DOCUMENT\A%20HWA\Master%20Penawaran%20PU%202008\1-BOQ.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aminila\RAB%202009%20REFISI\Fresh\PU%20&amp;%20Bapeda\Documents%20and%20Settings\Toshiba\Desktop\PU.%20DATI%20II%202007\TAWAR%20BUYAT-BUKAKA\TAWAR-PT.%20CITRA%20ADILA%20PUT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MASTER%20%20BM%202009%20MOGOYUNGGUNG.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SIMETRIZ%20PROJECT/2011/Askes/DED%20OK%20ASKES/TENDER/REMBELE/Rab%20Bandara%20Rembele%20(PT.%20Mutiara)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DATA%20PENTING/PENAWARAN%202007/Dedi/Documents%20and%20Settings/Administrator/My%20Documents/DIAR/Documents%20and%20Settings/Silviani/My%20Documents/Data%20Penawaran%20copy.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2009/BARU%20APBA-APBN/BB/Doc/RAB%20PRO/OE%20Ni/OE%20SK'%2004/Rab%20Syiah%20Kuala%20200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Documents%20and%20Settings\User\My%20Documents\yayankh\My%20Documents\WIDYA\PROYEK%202002\Bag%2002\OE\gapura.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DATA%20MULTIMEDIA\PROJECT%202009\DINKESSOS%20BOLSEL%202010%20PERSIAPAN%20LELANG\PENAARAN%20TAMI\KHUSUS%20TENDER\THUN%202009\BOLMONG%20INDUK\TAMY\LINGKUNGAN%20HIDUP\CV.%20RAFI%20KURNIA%20JAYAI.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BOQ\olot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TENDER%20DKP%20MITRA/BBI/ANALISA%20RSU%20MERAUKE.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2%20RH%2021%20PROJECT\ERHA\isa\ISA\ASRO\RAB%20SD%20BOALEMO.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2%20RH%2021%20PROJECT/ERHA/isa/ISA/ASRO/RAB%20SD%20BOALEMO.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aminila/RAB%202009%20REFISI/Fresh/PU%20&amp;%20Bapeda/Documents%20and%20Settings/Toshiba/Desktop/PU.%20DATI%20II%202007/TAWAR%20BUYAT-BUKAKA/TAWAR-PT.%20CITRA%20ADILA%20PUTR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yek%20Mersah-Masjid/RAB-MERSAH%20KERMA-PAYA%20TUMPI/Umum/Penawaran%20Bireuen/JBT%20GANTUNG/V%20(LAMRUJA)/pENAWARAN%20CV.%20LAMRUJA.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OE\OE%20PUTARAN%20PERTAMA\Aceh%20Barat\MY%20FILES\Wilayah%20IV\Boss\HPS%20LABUHAN%20HAJI.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My%20Doc/BAGPRO%20A%20UTARA/BLAMAN/PENAMAN.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Komputer1\data%20(d)\Yusuf\2007\PENEWARAN%20Tanggul%20Lampaseh%20BARU.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DATA%20MULTIMEDIA\PROJECT%202009\DATA%20CONSULTAN\PENAWARAN%20ACEN\NEVRI\~TENDER%20DKP%20MITRA\BBI\pu%20min\paket%2021%2000%20rehab%20kantor%20bupati%20minahasa.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RAB-PUNGE-MC-0.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Documents%20and%20Settings/NO_ONE/My%20Documents/IRIGASI/RAB%20Pengend.%20Banjir%20Kr.%20Baro.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TENDER%20DKP%20MITRA/BBI/My%20Documents/~%20ADMINISTRATORs%20DOCUMENT/A%20HWA/Master%20Penawaran%20PU%202008/1-BOQ.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K:\AutoCAD-Architekture\Pesantren-Usulan\RAB\Umum\Penawaran%20Bireuen\JBT%20GANTUNG\V%20(LAMRUJA)\pENAWARAN%20CV.%20LAMRUJA.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PJI%20FILE-BACK-UP/IRIGASI_3DESA%20RIKIT%20GAIB_DAK%20REV.3%20baru.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Data-Data%20Allen/allen/Laporan%20Pembangunan%20Ruang%20Perpustakaan%20SMP%20N%202%20Tiga%20Panah/allen/Revisi%20pekerjaan%20SMP%20N%203%20Simpang%20Empa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ATA%20MULTIMEDIA\PROJECT%202009\DINKESSOS%20BOLSEL%202010%20PERSIAPAN%20LELANG\PENAARAN%20TAMI\KHUSUS%20TENDER\THUN%202009\BOLMONG%20INDUK\TAMY\LINGKUNGAN%20HIDUP\CV.%20RAFI%20KURNIA%20JAYAI.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A:\DIKJARSW2003\LAP.SWAKELOLA\SD%201%20Bintah%20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NK/RAB-PUNGE-MC-0.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Documents%20and%20Settings/NO_ONE/My%20Documents/IRIGASI/Anl.Tawar'20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L:\ALAT%20BERAT.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A:\KOPE'AN\BANK%20GUE\Gado-gado\Data\DED%202001\ANALISA%20%202001.B\ANALISA%20%202001.B%20(JALAN).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L:\My%20Documents\Penawaran\Rab%20Penawar\CV-%20LIA%20MAKMUR%20SEN%20JEMB.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DEDDY-ASTEK/OE%20BRR%20PB%20ACEH%20BARAT%202007/OE%20KR.%20MEUREBO.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2009/BRR/DATA%20PENTING/Penawaran%202006/Fauzan/JARING/ADi.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Jifata-001\Data%20(D)\Comanditer\PPJ%20JEMBATAN%20iE%20BUBOH\Documents%20and%20Settings\GANESA\My%20Documents\Fisik-PNR-Sarullah.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iv2-angg-3\palangkaraya\My%20Documents\TEKNIK\TENDER2\DKI&amp;JABAR\Panci%202000\metoda-kontruks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ulit Lelang (C)"/>
      <sheetName val="Tanda Terima PPK"/>
      <sheetName val="Tanda Terima ULP"/>
      <sheetName val="Laporan"/>
      <sheetName val="Masa Sanggah"/>
      <sheetName val="Pengumuman Pemenang"/>
      <sheetName val="Penatapan"/>
      <sheetName val="Kulit Lelang (B)"/>
      <sheetName val="BAHP NEW"/>
      <sheetName val="Kulit Lelang (A-2)"/>
      <sheetName val="B.A KUALIFIKASI FISIK"/>
      <sheetName val="Nilai Isian Kwlf Fisik"/>
      <sheetName val="Screen Shot Kuaifikasi Peserta"/>
      <sheetName val="Perhitungan SKP"/>
      <sheetName val="SP Peserta-3"/>
      <sheetName val="Lamp. PQ-3"/>
      <sheetName val="Photo PQ-3"/>
      <sheetName val="SP Peserta-2"/>
      <sheetName val="Lamp. PQ-2"/>
      <sheetName val="Photo PQ-2"/>
      <sheetName val="Print View Undangan PQ &amp; KL (2)"/>
      <sheetName val="Undangan Ver &amp; Klafi (2)"/>
      <sheetName val="SP Peserta"/>
      <sheetName val="Lamp. PQ"/>
      <sheetName val="Photo PQ-1"/>
      <sheetName val="Print View Undangan PQ &amp; KL (1)"/>
      <sheetName val="Undangan PK"/>
      <sheetName val="Kulit Lelang (A-1)"/>
      <sheetName val="BA-EV. PENAWARAN"/>
      <sheetName val="Lamp EV. Harga"/>
      <sheetName val="Lamp. Teknis-1 (Konstruksi)"/>
      <sheetName val="Lamp. B.A. Adm Fisik"/>
      <sheetName val="BA-KOREKSI ARITMATIKA"/>
      <sheetName val="Lamp Koreksi Aritmatik"/>
      <sheetName val="BA. BUKA"/>
      <sheetName val="BA. ADENDUM"/>
      <sheetName val="BA. AANWIZJING"/>
      <sheetName val="NO. SURAT"/>
      <sheetName val="MENU"/>
      <sheetName val="BA TINDAK LANJUT"/>
      <sheetName val="Sheet1"/>
      <sheetName val="Sheet2"/>
      <sheetName val="Sheet3"/>
      <sheetName val="Sheet4"/>
      <sheetName val="Sheet5"/>
      <sheetName val="Sheet6"/>
      <sheetName val="Sheet8"/>
    </sheetNames>
    <sheetDataSet>
      <sheetData sheetId="0"/>
      <sheetData sheetId="1"/>
      <sheetData sheetId="2"/>
      <sheetData sheetId="3"/>
      <sheetData sheetId="4"/>
      <sheetData sheetId="5"/>
      <sheetData sheetId="6"/>
      <sheetData sheetId="7"/>
      <sheetData sheetId="8"/>
      <sheetData sheetId="9"/>
      <sheetData sheetId="10">
        <row r="191">
          <cell r="B191" t="str">
            <v>UNIT LAYANAN PENGADAAN BARANG/JASA</v>
          </cell>
        </row>
        <row r="192">
          <cell r="B192" t="str">
            <v>KABUPATEN ACEH TENGGARA</v>
          </cell>
        </row>
        <row r="193">
          <cell r="B193" t="str">
            <v>KELOMPOK KERJA DINAS PERTANIAN</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8">
          <cell r="D18" t="str">
            <v>15.1/ULP-Agara/Pokja-Distan/2017</v>
          </cell>
          <cell r="G18" t="str">
            <v>Sekretariat Unit Layanan Pengadaan Barang/Jasa Kabupaten Aceh Tenggara</v>
          </cell>
          <cell r="I18" t="str">
            <v>Kutacane, 19 Juni 2017</v>
          </cell>
        </row>
        <row r="19">
          <cell r="D19" t="str">
            <v>RABU</v>
          </cell>
          <cell r="F19" t="str">
            <v>21 Juni 2017</v>
          </cell>
          <cell r="G19" t="str">
            <v>Jalan Iskandar Muda No. 4 (Kantor Bupati Aceh Tenggara) Kutacane</v>
          </cell>
          <cell r="H19" t="str">
            <v>09.00 WIB s.d 14.00 WIB</v>
          </cell>
        </row>
      </sheetData>
      <sheetData sheetId="38">
        <row r="3">
          <cell r="B3" t="str">
            <v>Dinas Pertanian Kabupaten Aceh Tenggara</v>
          </cell>
        </row>
        <row r="8">
          <cell r="B8" t="str">
            <v>Pemilihan Langsung dengan Pascakualifikasi</v>
          </cell>
        </row>
        <row r="12">
          <cell r="B12" t="str">
            <v>http://lpse.acehtenggarakab.go.id</v>
          </cell>
        </row>
        <row r="15">
          <cell r="B15" t="str">
            <v>PEMBANGUNAN JARINGAN IRIGASI AIR TANAH KEC. BABUL MAKMUR (2 PAKET)</v>
          </cell>
        </row>
        <row r="16">
          <cell r="B16" t="str">
            <v>Pembangunan Jaringan Irigasi Air Tanah Kec. Babul Makmur (2 Paket)</v>
          </cell>
        </row>
        <row r="19">
          <cell r="B19" t="str">
            <v>Kelompok Kerja Unit Layanan Pengadaan Barang/Jasa Dinas Pertanian Kabupaten Aceh Tenggara Sumber Dana APBK Aceh Tenggara Tahun Anggaran 2017</v>
          </cell>
        </row>
        <row r="31">
          <cell r="E31" t="str">
            <v>APBK Aceh Tenggara Tahun Anggaran 2017</v>
          </cell>
        </row>
        <row r="35">
          <cell r="B35" t="str">
            <v>Tahun 2016</v>
          </cell>
        </row>
        <row r="49">
          <cell r="B49" t="str">
            <v>UNIT LAYANAN PENGADAAN BARANG/JASA</v>
          </cell>
        </row>
        <row r="50">
          <cell r="B50" t="str">
            <v>KABUPATEN ACEH TENGGARA</v>
          </cell>
        </row>
        <row r="51">
          <cell r="B51" t="str">
            <v>KELOMPOK KERJA DINAS PERTANIAN</v>
          </cell>
        </row>
        <row r="52">
          <cell r="B52" t="str">
            <v>Jl. Iskandar Muda No. 04 Kutacane Aceh Tenggara</v>
          </cell>
        </row>
        <row r="132">
          <cell r="A132" t="str">
            <v>CV. KARYA ABADI</v>
          </cell>
        </row>
        <row r="133">
          <cell r="A133" t="str">
            <v>CV. ANHAR</v>
          </cell>
          <cell r="J133" t="str">
            <v>Jln. Terminal Terpadu No. 01 Kutarih Kutacane</v>
          </cell>
        </row>
      </sheetData>
      <sheetData sheetId="39"/>
      <sheetData sheetId="40"/>
      <sheetData sheetId="41"/>
      <sheetData sheetId="42"/>
      <sheetData sheetId="43"/>
      <sheetData sheetId="44"/>
      <sheetData sheetId="45"/>
      <sheetData sheetId="4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row>
        <row r="27">
          <cell r="AW27">
            <v>29785.248755724133</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Sheet1"/>
      <sheetName val="Cover "/>
      <sheetName val="alat"/>
      <sheetName val="Man Power"/>
      <sheetName val="REKAP"/>
      <sheetName val="BOQ"/>
      <sheetName val=" BQ TA 06"/>
      <sheetName val="TIME SCHEDULE "/>
      <sheetName val="Pembatas"/>
      <sheetName val="harian"/>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mos.1"/>
      <sheetName val="mos.2"/>
      <sheetName val="stn.crus.1"/>
      <sheetName val="stn.crus.2"/>
      <sheetName val="daft.alt"/>
      <sheetName val="staf."/>
      <sheetName val="sub."/>
      <sheetName val="check."/>
      <sheetName val="dmpu"/>
      <sheetName val="sche.alt"/>
      <sheetName val="sche."/>
      <sheetName val="rekap"/>
      <sheetName val="rab"/>
      <sheetName val="Bahan"/>
      <sheetName val="Upah"/>
      <sheetName val="1.2"/>
      <sheetName val="2.1"/>
      <sheetName val="3.1.1"/>
      <sheetName val="3.2.1 &amp; 3.3"/>
      <sheetName val="4.2.2"/>
      <sheetName val="5.1.1 &amp; 5.1.2"/>
      <sheetName val="6.1.1"/>
      <sheetName val="6.3.6"/>
      <sheetName val="7.1.5 &amp; 7.3.1"/>
      <sheetName val="7.13"/>
      <sheetName val="anls.quar"/>
      <sheetName val="anls.alt"/>
      <sheetName val="agrt.ksr.hls"/>
      <sheetName val="agrt.a"/>
      <sheetName val="agrt.b"/>
      <sheetName val="agrt.c"/>
      <sheetName val="bsc.pr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Analisa Alat"/>
      <sheetName val="Sheet1"/>
      <sheetName val="Harga &amp; Bahan "/>
      <sheetName val="An. Alat"/>
      <sheetName val="NP"/>
      <sheetName val="Analisa"/>
      <sheetName val="Rab"/>
      <sheetName val="rEKAP"/>
      <sheetName val="Sekedul pak lah"/>
      <sheetName val="Pak Lah Anas tek"/>
      <sheetName val="Anas Tek"/>
      <sheetName val="jadwal"/>
      <sheetName val="Anal.Teknik"/>
    </sheetNames>
    <sheetDataSet>
      <sheetData sheetId="0"/>
      <sheetData sheetId="1"/>
      <sheetData sheetId="2"/>
      <sheetData sheetId="3">
        <row r="1">
          <cell r="A1" t="str">
            <v>URAIAN ANALISA ALAT</v>
          </cell>
        </row>
      </sheetData>
      <sheetData sheetId="4">
        <row r="2">
          <cell r="A2" t="str">
            <v>ITEM PEMBAYARAN NO.</v>
          </cell>
        </row>
        <row r="1083">
          <cell r="A1083" t="str">
            <v>ITEM PEMBAYARAN NO.</v>
          </cell>
          <cell r="D1083" t="str">
            <v>:  7.9 (1)</v>
          </cell>
          <cell r="J1083" t="str">
            <v>Analisa EI-79</v>
          </cell>
        </row>
        <row r="1084">
          <cell r="A1084" t="str">
            <v>JENIS PEKERJAAN</v>
          </cell>
          <cell r="D1084" t="str">
            <v>:  Pasangan Batu (mekanik)</v>
          </cell>
        </row>
        <row r="1085">
          <cell r="A1085" t="str">
            <v>SATUAN PEMBAYARAN</v>
          </cell>
          <cell r="D1085" t="str">
            <v>:  M3</v>
          </cell>
          <cell r="H1085" t="str">
            <v xml:space="preserve">        URAIAN ANALISA HARGA SATUAN</v>
          </cell>
        </row>
        <row r="1088">
          <cell r="A1088" t="str">
            <v>No.</v>
          </cell>
          <cell r="C1088" t="str">
            <v>U R A I A N</v>
          </cell>
          <cell r="G1088" t="str">
            <v>KODE</v>
          </cell>
          <cell r="H1088" t="str">
            <v>KOEF.</v>
          </cell>
          <cell r="I1088" t="str">
            <v>SATUAN</v>
          </cell>
          <cell r="J1088" t="str">
            <v>KETERANGAN</v>
          </cell>
        </row>
        <row r="1091">
          <cell r="A1091" t="str">
            <v>I.</v>
          </cell>
          <cell r="C1091" t="str">
            <v>ASUMSI</v>
          </cell>
        </row>
        <row r="1092">
          <cell r="A1092">
            <v>1</v>
          </cell>
          <cell r="C1092" t="str">
            <v>Menggunakan alat (cara mekanik)</v>
          </cell>
        </row>
        <row r="1093">
          <cell r="A1093">
            <v>2</v>
          </cell>
          <cell r="C1093" t="str">
            <v>Lokasi pekerjaan : sepanjang jalan</v>
          </cell>
        </row>
        <row r="1094">
          <cell r="A1094">
            <v>3</v>
          </cell>
          <cell r="C1094" t="str">
            <v>Bahan dasar (batu, pasir dan semen) diterima</v>
          </cell>
        </row>
        <row r="1095">
          <cell r="C1095" t="str">
            <v>seluruhnya di lokasi pekerjaan</v>
          </cell>
        </row>
        <row r="1096">
          <cell r="A1096">
            <v>4</v>
          </cell>
          <cell r="C1096" t="str">
            <v>Jarak rata-rata Base camp ke lokasi pekerjaan</v>
          </cell>
          <cell r="G1096" t="str">
            <v>L</v>
          </cell>
          <cell r="H1096">
            <v>23.5</v>
          </cell>
          <cell r="I1096" t="str">
            <v>KM</v>
          </cell>
        </row>
        <row r="1097">
          <cell r="A1097">
            <v>5</v>
          </cell>
          <cell r="C1097" t="str">
            <v>Jam kerja efektif per-hari</v>
          </cell>
          <cell r="G1097" t="str">
            <v>Tk</v>
          </cell>
          <cell r="H1097">
            <v>7</v>
          </cell>
          <cell r="I1097" t="str">
            <v>jam</v>
          </cell>
        </row>
        <row r="1098">
          <cell r="A1098">
            <v>6</v>
          </cell>
          <cell r="C1098" t="str">
            <v>Perbandingan Pasir &amp; Semen</v>
          </cell>
          <cell r="E1098" t="str">
            <v>: - Volume Semen</v>
          </cell>
          <cell r="G1098" t="str">
            <v>Sm</v>
          </cell>
          <cell r="H1098">
            <v>25</v>
          </cell>
          <cell r="I1098" t="str">
            <v>%</v>
          </cell>
          <cell r="J1098" t="str">
            <v xml:space="preserve"> Spec.</v>
          </cell>
        </row>
        <row r="1099">
          <cell r="E1099" t="str">
            <v>: - Volume Pasir</v>
          </cell>
          <cell r="G1099" t="str">
            <v>Ps</v>
          </cell>
          <cell r="H1099">
            <v>75</v>
          </cell>
          <cell r="I1099" t="str">
            <v>%</v>
          </cell>
          <cell r="J1099" t="str">
            <v xml:space="preserve"> Spec.</v>
          </cell>
        </row>
        <row r="1100">
          <cell r="A1100">
            <v>7</v>
          </cell>
          <cell r="C1100" t="str">
            <v>Perbandingan Batu &amp; Mortar  :</v>
          </cell>
        </row>
        <row r="1101">
          <cell r="C1101" t="str">
            <v>- Batu</v>
          </cell>
          <cell r="G1101" t="str">
            <v>Bt</v>
          </cell>
          <cell r="H1101">
            <v>65</v>
          </cell>
          <cell r="I1101" t="str">
            <v>%</v>
          </cell>
        </row>
        <row r="1102">
          <cell r="C1102" t="str">
            <v>- Mortar (campuran semen &amp; pasir)</v>
          </cell>
          <cell r="G1102" t="str">
            <v>Mr</v>
          </cell>
          <cell r="H1102">
            <v>35</v>
          </cell>
          <cell r="I1102" t="str">
            <v>%</v>
          </cell>
        </row>
        <row r="1103">
          <cell r="A1103">
            <v>8</v>
          </cell>
          <cell r="C1103" t="str">
            <v>Berat Jenis Bahan  :</v>
          </cell>
        </row>
        <row r="1104">
          <cell r="C1104" t="str">
            <v>- Pasangan Batu Dengan Mortar</v>
          </cell>
          <cell r="G1104" t="str">
            <v>D1</v>
          </cell>
          <cell r="H1104">
            <v>2.4</v>
          </cell>
          <cell r="I1104" t="str">
            <v>ton/M3</v>
          </cell>
        </row>
        <row r="1105">
          <cell r="C1105" t="str">
            <v>- Batu</v>
          </cell>
          <cell r="G1105" t="str">
            <v>D2</v>
          </cell>
          <cell r="H1105">
            <v>1.65</v>
          </cell>
          <cell r="I1105" t="str">
            <v>ton/M3</v>
          </cell>
        </row>
        <row r="1106">
          <cell r="C1106" t="str">
            <v>- Adukan (mortar)</v>
          </cell>
          <cell r="G1106" t="str">
            <v>D3</v>
          </cell>
          <cell r="H1106">
            <v>1.8</v>
          </cell>
          <cell r="I1106" t="str">
            <v>ton/M3</v>
          </cell>
        </row>
        <row r="1107">
          <cell r="C1107" t="str">
            <v>- Pasir</v>
          </cell>
          <cell r="G1107" t="str">
            <v>D4</v>
          </cell>
          <cell r="H1107">
            <v>1.6</v>
          </cell>
          <cell r="I1107" t="str">
            <v>ton/M3</v>
          </cell>
        </row>
        <row r="1108">
          <cell r="C1108" t="str">
            <v>- Semen Portland</v>
          </cell>
          <cell r="G1108" t="str">
            <v>D5</v>
          </cell>
          <cell r="H1108">
            <v>1.25</v>
          </cell>
          <cell r="I1108" t="str">
            <v>ton/M3</v>
          </cell>
        </row>
        <row r="1110">
          <cell r="A1110" t="str">
            <v>II.</v>
          </cell>
          <cell r="C1110" t="str">
            <v>URUTAN KERJA</v>
          </cell>
        </row>
        <row r="1111">
          <cell r="A1111">
            <v>1</v>
          </cell>
          <cell r="C1111" t="str">
            <v>Semen, pasir dan air dicampur dan diaduk menjadi</v>
          </cell>
        </row>
        <row r="1112">
          <cell r="C1112" t="str">
            <v>mortar dengan menggunakan Concrete Mixer</v>
          </cell>
        </row>
        <row r="1113">
          <cell r="A1113">
            <v>2</v>
          </cell>
          <cell r="C1113" t="str">
            <v>Batu dibersihkan dan dibasahi seluruh permukaannya</v>
          </cell>
        </row>
        <row r="1114">
          <cell r="C1114" t="str">
            <v>sebelum dipasang</v>
          </cell>
        </row>
        <row r="1115">
          <cell r="A1115">
            <v>3</v>
          </cell>
          <cell r="C1115" t="str">
            <v>Penyelesaian dan perapihan setelah pemasangan</v>
          </cell>
        </row>
        <row r="1117">
          <cell r="A1117" t="str">
            <v>III.</v>
          </cell>
          <cell r="C1117" t="str">
            <v>PEMAKAIAN BAHAN, ALAT DAN TENAGA</v>
          </cell>
        </row>
        <row r="1119">
          <cell r="A1119" t="str">
            <v xml:space="preserve">   1.</v>
          </cell>
          <cell r="C1119" t="str">
            <v>BAHAN</v>
          </cell>
        </row>
        <row r="1120">
          <cell r="A1120" t="str">
            <v>1.a.</v>
          </cell>
          <cell r="C1120" t="str">
            <v>Batu     -----&gt;</v>
          </cell>
          <cell r="D1120" t="str">
            <v>{(Bt x D1 x 1 M3) : D2} x 1.20</v>
          </cell>
          <cell r="G1120" t="str">
            <v>(M02)</v>
          </cell>
          <cell r="H1120">
            <v>1.1345454545454547</v>
          </cell>
          <cell r="I1120" t="str">
            <v>M3</v>
          </cell>
          <cell r="J1120" t="str">
            <v xml:space="preserve"> Lepas</v>
          </cell>
        </row>
        <row r="1121">
          <cell r="A1121" t="str">
            <v>1.b.</v>
          </cell>
          <cell r="C1121" t="str">
            <v>Semen    ----&gt;</v>
          </cell>
          <cell r="D1121" t="str">
            <v>Sm x {(Mr x D1 x 1 M3} : D3} x 1.05</v>
          </cell>
          <cell r="G1121" t="str">
            <v>(M12)</v>
          </cell>
          <cell r="H1121">
            <v>0.1225</v>
          </cell>
          <cell r="I1121" t="str">
            <v>M3</v>
          </cell>
        </row>
        <row r="1122">
          <cell r="D1122" t="str">
            <v>x {D5 x (1000)}</v>
          </cell>
          <cell r="G1122" t="str">
            <v>(M12)</v>
          </cell>
          <cell r="H1122">
            <v>153</v>
          </cell>
          <cell r="I1122" t="str">
            <v>Kg</v>
          </cell>
        </row>
        <row r="1123">
          <cell r="A1123" t="str">
            <v>1.c.</v>
          </cell>
          <cell r="C1123" t="str">
            <v>Pasir    -----&gt;</v>
          </cell>
          <cell r="D1123" t="str">
            <v>Ps x {(Mr x D1 x 1 M3) : D4} x 1.05</v>
          </cell>
          <cell r="G1123" t="str">
            <v>(M01)</v>
          </cell>
          <cell r="H1123">
            <v>0.41343750000000001</v>
          </cell>
          <cell r="I1123" t="str">
            <v>M3</v>
          </cell>
        </row>
        <row r="1125">
          <cell r="A1125" t="str">
            <v>2.</v>
          </cell>
          <cell r="C1125" t="str">
            <v>ALAT</v>
          </cell>
        </row>
        <row r="1126">
          <cell r="A1126" t="str">
            <v>2.a.</v>
          </cell>
          <cell r="C1126" t="str">
            <v>CONCRETE MIXER</v>
          </cell>
          <cell r="G1126" t="str">
            <v>(E06)</v>
          </cell>
        </row>
        <row r="1127">
          <cell r="C1127" t="str">
            <v>Kapasitas Alat</v>
          </cell>
          <cell r="G1127" t="str">
            <v>V</v>
          </cell>
          <cell r="H1127">
            <v>500</v>
          </cell>
          <cell r="I1127" t="str">
            <v>liter</v>
          </cell>
        </row>
        <row r="1128">
          <cell r="C1128" t="str">
            <v>Faktor Efisiensi Alat</v>
          </cell>
          <cell r="G1128" t="str">
            <v>Fa</v>
          </cell>
          <cell r="H1128">
            <v>0.83</v>
          </cell>
          <cell r="I1128" t="str">
            <v>-</v>
          </cell>
        </row>
        <row r="1129">
          <cell r="C1129" t="str">
            <v>Waktu siklus   :</v>
          </cell>
          <cell r="D1129" t="str">
            <v>(T1 + T2 + T3 + T4)</v>
          </cell>
          <cell r="G1129" t="str">
            <v>Ts</v>
          </cell>
        </row>
        <row r="1130">
          <cell r="C1130" t="str">
            <v>-  Memuat</v>
          </cell>
          <cell r="G1130" t="str">
            <v>T1</v>
          </cell>
          <cell r="H1130">
            <v>6</v>
          </cell>
          <cell r="I1130" t="str">
            <v>menit</v>
          </cell>
        </row>
        <row r="1131">
          <cell r="C1131" t="str">
            <v>-  Mengaduk</v>
          </cell>
          <cell r="G1131" t="str">
            <v>T2</v>
          </cell>
          <cell r="H1131">
            <v>4</v>
          </cell>
          <cell r="I1131" t="str">
            <v>menit</v>
          </cell>
        </row>
        <row r="1132">
          <cell r="C1132" t="str">
            <v>-  Menuang</v>
          </cell>
          <cell r="G1132" t="str">
            <v>T3</v>
          </cell>
          <cell r="H1132">
            <v>2</v>
          </cell>
          <cell r="I1132" t="str">
            <v>menit</v>
          </cell>
        </row>
        <row r="1133">
          <cell r="C1133" t="str">
            <v>-  Tunggu, dll.</v>
          </cell>
          <cell r="G1133" t="str">
            <v>T4</v>
          </cell>
          <cell r="H1133">
            <v>10</v>
          </cell>
          <cell r="I1133" t="str">
            <v>menit</v>
          </cell>
        </row>
        <row r="1134">
          <cell r="G1134" t="str">
            <v>Ts</v>
          </cell>
          <cell r="H1134">
            <v>22</v>
          </cell>
          <cell r="I1134" t="str">
            <v>menit</v>
          </cell>
        </row>
        <row r="1136">
          <cell r="C1136" t="str">
            <v>Kap. Prod. / jam  =</v>
          </cell>
          <cell r="D1136" t="str">
            <v>V x Fa x 60</v>
          </cell>
          <cell r="G1136" t="str">
            <v>Q1</v>
          </cell>
          <cell r="H1136">
            <v>1.1318181818181818</v>
          </cell>
          <cell r="I1136" t="str">
            <v>M3</v>
          </cell>
        </row>
        <row r="1137">
          <cell r="D1137" t="str">
            <v>1000 x Ts</v>
          </cell>
        </row>
        <row r="1139">
          <cell r="C1139" t="str">
            <v>Koefisien Alat / M3</v>
          </cell>
          <cell r="D1139" t="str">
            <v xml:space="preserve">  =   1  :  Q1</v>
          </cell>
          <cell r="G1139" t="str">
            <v>(E06)</v>
          </cell>
          <cell r="H1139">
            <v>0.88353413654618473</v>
          </cell>
          <cell r="I1139" t="str">
            <v>jam</v>
          </cell>
        </row>
        <row r="1143">
          <cell r="J1143" t="str">
            <v>Berlanjut ke hal. berikut.</v>
          </cell>
        </row>
        <row r="1144">
          <cell r="A1144" t="str">
            <v>ITEM PEMBAYARAN NO.</v>
          </cell>
          <cell r="D1144" t="str">
            <v>:  7.9 (1)</v>
          </cell>
          <cell r="J1144" t="str">
            <v>Analisa EI-79</v>
          </cell>
        </row>
        <row r="1145">
          <cell r="A1145" t="str">
            <v>JENIS PEKERJAAN</v>
          </cell>
          <cell r="D1145" t="str">
            <v>:  Pasangan Batu (mekanik)</v>
          </cell>
        </row>
        <row r="1146">
          <cell r="A1146" t="str">
            <v>SATUAN PEMBAYARAN</v>
          </cell>
          <cell r="D1146" t="str">
            <v>:  M3</v>
          </cell>
          <cell r="H1146" t="str">
            <v xml:space="preserve">        URAIAN ANALISA HARGA SATUAN</v>
          </cell>
        </row>
        <row r="1147">
          <cell r="J1147" t="str">
            <v>Lanjutan</v>
          </cell>
        </row>
        <row r="1149">
          <cell r="A1149" t="str">
            <v>No.</v>
          </cell>
          <cell r="C1149" t="str">
            <v>U R A I A N</v>
          </cell>
          <cell r="G1149" t="str">
            <v>KODE</v>
          </cell>
          <cell r="H1149" t="str">
            <v>KOEF.</v>
          </cell>
          <cell r="I1149" t="str">
            <v>SATUAN</v>
          </cell>
          <cell r="J1149" t="str">
            <v>KETERANGAN</v>
          </cell>
        </row>
        <row r="1152">
          <cell r="A1152" t="str">
            <v>2.b.</v>
          </cell>
          <cell r="C1152" t="str">
            <v>WATER TANK TRUCK</v>
          </cell>
          <cell r="G1152" t="str">
            <v>(E23)</v>
          </cell>
        </row>
        <row r="1153">
          <cell r="C1153" t="str">
            <v>Volume Tanki Air</v>
          </cell>
          <cell r="G1153" t="str">
            <v>V</v>
          </cell>
          <cell r="H1153">
            <v>4</v>
          </cell>
          <cell r="I1153" t="str">
            <v>M3</v>
          </cell>
        </row>
        <row r="1154">
          <cell r="C1154" t="str">
            <v>Kebutuhan air / M3 pasangan batu</v>
          </cell>
          <cell r="G1154" t="str">
            <v>Wc</v>
          </cell>
          <cell r="H1154">
            <v>2.448</v>
          </cell>
          <cell r="I1154" t="str">
            <v>M3</v>
          </cell>
        </row>
        <row r="1155">
          <cell r="C1155" t="str">
            <v>Faktor Efiesiensi Alat</v>
          </cell>
          <cell r="G1155" t="str">
            <v>Fa</v>
          </cell>
          <cell r="H1155">
            <v>0.83</v>
          </cell>
          <cell r="I1155" t="str">
            <v>-</v>
          </cell>
        </row>
        <row r="1156">
          <cell r="C1156" t="str">
            <v>Pengisian Tanki / jam</v>
          </cell>
          <cell r="G1156" t="str">
            <v>n</v>
          </cell>
          <cell r="H1156">
            <v>2</v>
          </cell>
          <cell r="I1156" t="str">
            <v>kali</v>
          </cell>
        </row>
        <row r="1158">
          <cell r="C1158" t="str">
            <v>Kap. Prod. / jam  =</v>
          </cell>
          <cell r="D1158" t="str">
            <v>V x Fa x n</v>
          </cell>
          <cell r="G1158" t="str">
            <v>Q2</v>
          </cell>
          <cell r="H1158">
            <v>2.7124183006535949</v>
          </cell>
          <cell r="I1158" t="str">
            <v>M3</v>
          </cell>
        </row>
        <row r="1159">
          <cell r="D1159" t="str">
            <v>Wc</v>
          </cell>
        </row>
        <row r="1161">
          <cell r="C1161" t="str">
            <v>Koefisien Alat / M3</v>
          </cell>
          <cell r="D1161" t="str">
            <v xml:space="preserve">  =   1  :  Q2</v>
          </cell>
          <cell r="G1161" t="str">
            <v>(E23)</v>
          </cell>
          <cell r="H1161">
            <v>0.36867469879518072</v>
          </cell>
          <cell r="I1161" t="str">
            <v>jam</v>
          </cell>
        </row>
        <row r="1163">
          <cell r="A1163" t="str">
            <v>2.c.</v>
          </cell>
          <cell r="C1163" t="str">
            <v>ALAT BANTU</v>
          </cell>
        </row>
        <row r="1164">
          <cell r="C1164" t="str">
            <v>Diperlukan  :</v>
          </cell>
        </row>
        <row r="1165">
          <cell r="C1165" t="str">
            <v>- Sekop</v>
          </cell>
          <cell r="D1165" t="str">
            <v>=  2  buah</v>
          </cell>
        </row>
        <row r="1166">
          <cell r="C1166" t="str">
            <v>- Pacul</v>
          </cell>
          <cell r="D1166" t="str">
            <v>=  2  buah</v>
          </cell>
        </row>
        <row r="1167">
          <cell r="C1167" t="str">
            <v>- Sendok Semen</v>
          </cell>
          <cell r="D1167" t="str">
            <v>=  2  buah</v>
          </cell>
        </row>
        <row r="1168">
          <cell r="C1168" t="str">
            <v>- Ember Cor</v>
          </cell>
          <cell r="D1168" t="str">
            <v>=  4  buah</v>
          </cell>
        </row>
        <row r="1169">
          <cell r="C1169" t="str">
            <v>- Gerobak Dorong</v>
          </cell>
          <cell r="D1169" t="str">
            <v>=  1  buah</v>
          </cell>
        </row>
        <row r="1171">
          <cell r="A1171" t="str">
            <v>3.</v>
          </cell>
          <cell r="C1171" t="str">
            <v>TENAGA</v>
          </cell>
        </row>
        <row r="1172">
          <cell r="C1172" t="str">
            <v>Produksi menetukan :  Produksi Concrete Mxer</v>
          </cell>
          <cell r="G1172" t="str">
            <v>Q1</v>
          </cell>
          <cell r="H1172">
            <v>1.1318181818181818</v>
          </cell>
          <cell r="I1172" t="str">
            <v>M3/Jam</v>
          </cell>
        </row>
        <row r="1173">
          <cell r="C1173" t="str">
            <v>Produksi Pasangan Batu dengan Mortar / hari =  Tk x Q1</v>
          </cell>
          <cell r="G1173" t="str">
            <v>Qt</v>
          </cell>
          <cell r="H1173">
            <v>7.9227272727272728</v>
          </cell>
          <cell r="I1173" t="str">
            <v>M3</v>
          </cell>
        </row>
        <row r="1174">
          <cell r="C1174" t="str">
            <v>Kebutuhan tenaga :</v>
          </cell>
          <cell r="D1174" t="str">
            <v>- Mandor</v>
          </cell>
          <cell r="G1174" t="str">
            <v>M</v>
          </cell>
          <cell r="H1174">
            <v>1</v>
          </cell>
          <cell r="I1174" t="str">
            <v>orang</v>
          </cell>
        </row>
        <row r="1175">
          <cell r="D1175" t="str">
            <v>- Tukang Batu</v>
          </cell>
          <cell r="G1175" t="str">
            <v>Tb</v>
          </cell>
          <cell r="H1175">
            <v>2</v>
          </cell>
          <cell r="I1175" t="str">
            <v>orang</v>
          </cell>
        </row>
        <row r="1176">
          <cell r="D1176" t="str">
            <v>- Pekerja</v>
          </cell>
          <cell r="G1176" t="str">
            <v>P</v>
          </cell>
          <cell r="H1176">
            <v>8</v>
          </cell>
          <cell r="I1176" t="str">
            <v>orang</v>
          </cell>
        </row>
        <row r="1178">
          <cell r="C1178" t="str">
            <v>Koefisien Tenaga / M3   :</v>
          </cell>
        </row>
        <row r="1179">
          <cell r="D1179" t="str">
            <v>-  Mandor</v>
          </cell>
          <cell r="E1179" t="str">
            <v>= (Tk x M) : Qt</v>
          </cell>
          <cell r="G1179" t="str">
            <v>(L03)</v>
          </cell>
          <cell r="H1179">
            <v>0.88353413654618473</v>
          </cell>
          <cell r="I1179" t="str">
            <v>jam</v>
          </cell>
        </row>
        <row r="1180">
          <cell r="D1180" t="str">
            <v>-  Tukang</v>
          </cell>
          <cell r="E1180" t="str">
            <v>= (Tk x Tb) : Qt</v>
          </cell>
          <cell r="G1180" t="str">
            <v>(L02)</v>
          </cell>
          <cell r="H1180">
            <v>1.7670682730923695</v>
          </cell>
          <cell r="I1180" t="str">
            <v>jam</v>
          </cell>
        </row>
        <row r="1181">
          <cell r="D1181" t="str">
            <v>-  Pekerja</v>
          </cell>
          <cell r="E1181" t="str">
            <v>= (Tk x P) : Qt</v>
          </cell>
          <cell r="G1181" t="str">
            <v>(L01)</v>
          </cell>
          <cell r="H1181">
            <v>7.0682730923694779</v>
          </cell>
          <cell r="I1181" t="str">
            <v>jam</v>
          </cell>
        </row>
        <row r="1183">
          <cell r="A1183" t="str">
            <v>4.</v>
          </cell>
          <cell r="C1183" t="str">
            <v>HARGA DASAR SATUAN UPAH, BAHAN DAN ALAT</v>
          </cell>
        </row>
        <row r="1184">
          <cell r="C1184" t="str">
            <v>Lihat lampiran.</v>
          </cell>
        </row>
        <row r="1186">
          <cell r="A1186" t="str">
            <v>5.</v>
          </cell>
          <cell r="C1186" t="str">
            <v>ANALISA HARGA SATUAN PEKERJAAN</v>
          </cell>
        </row>
        <row r="1187">
          <cell r="C1187" t="str">
            <v>Lihat perhitungan dalam LAMPIRAN 2 PENAWARAN</v>
          </cell>
        </row>
        <row r="1188">
          <cell r="C1188" t="str">
            <v>PEREKEMAN ANALISA MASING-MASING HARGA</v>
          </cell>
        </row>
        <row r="1189">
          <cell r="C1189" t="str">
            <v>SATUAN.</v>
          </cell>
        </row>
        <row r="1190">
          <cell r="C1190" t="str">
            <v>Didapat Harga Satuan Pekerjaan :</v>
          </cell>
        </row>
        <row r="1192">
          <cell r="C1192" t="str">
            <v xml:space="preserve">Rp.  </v>
          </cell>
          <cell r="D1192">
            <v>383708.96091402246</v>
          </cell>
          <cell r="E1192" t="str">
            <v xml:space="preserve"> / M3</v>
          </cell>
        </row>
        <row r="1195">
          <cell r="A1195" t="str">
            <v>6.</v>
          </cell>
          <cell r="C1195" t="str">
            <v>MASA PELAKSANAAN YANG DIPERLUKAN</v>
          </cell>
        </row>
        <row r="1196">
          <cell r="C1196" t="str">
            <v>Masa Pelaksanaan :</v>
          </cell>
          <cell r="D1196" t="str">
            <v>. . . . . . . . . . . .</v>
          </cell>
        </row>
        <row r="1198">
          <cell r="A1198" t="str">
            <v>7.</v>
          </cell>
          <cell r="C1198" t="str">
            <v>VOLUME PEKERJAAN YANG DIPERLUKAN</v>
          </cell>
        </row>
        <row r="1199">
          <cell r="C1199" t="str">
            <v>Volume pekerjaan  :</v>
          </cell>
          <cell r="D1199">
            <v>0</v>
          </cell>
          <cell r="E1199" t="str">
            <v>M3</v>
          </cell>
        </row>
      </sheetData>
      <sheetData sheetId="5"/>
      <sheetData sheetId="6"/>
      <sheetData sheetId="7"/>
      <sheetData sheetId="8"/>
      <sheetData sheetId="9"/>
      <sheetData sheetId="10"/>
      <sheetData sheetId="11"/>
      <sheetData sheetId="12"/>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cover"/>
      <sheetName val="analisa"/>
      <sheetName val="rab"/>
      <sheetName val="Sheet5"/>
      <sheetName val="Sheet6"/>
      <sheetName val="Sheet7"/>
      <sheetName val="Sheet8"/>
      <sheetName val="Sheet9"/>
      <sheetName val="Sheet10"/>
      <sheetName val="Sheet11"/>
    </sheetNames>
    <sheetDataSet>
      <sheetData sheetId="0"/>
      <sheetData sheetId="1" refreshError="1">
        <row r="363">
          <cell r="I363">
            <v>17870.55</v>
          </cell>
        </row>
        <row r="582">
          <cell r="I582">
            <v>8380</v>
          </cell>
        </row>
        <row r="655">
          <cell r="I655">
            <v>81500</v>
          </cell>
        </row>
      </sheetData>
      <sheetData sheetId="2"/>
      <sheetData sheetId="3"/>
      <sheetData sheetId="4"/>
      <sheetData sheetId="5"/>
      <sheetData sheetId="6"/>
      <sheetData sheetId="7"/>
      <sheetData sheetId="8"/>
      <sheetData sheetId="9"/>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BAHAN"/>
      <sheetName val="ANALISA"/>
      <sheetName val="B O W"/>
      <sheetName val="BIAYA  ALAT"/>
      <sheetName val="REKAP"/>
      <sheetName val="Sheet1"/>
      <sheetName val="Sheet2"/>
    </sheetNames>
    <sheetDataSet>
      <sheetData sheetId="0"/>
      <sheetData sheetId="1"/>
      <sheetData sheetId="2"/>
      <sheetData sheetId="3">
        <row r="1187">
          <cell r="U1187">
            <v>329286</v>
          </cell>
        </row>
        <row r="1257">
          <cell r="U1257">
            <v>169833</v>
          </cell>
        </row>
        <row r="1467">
          <cell r="U1467">
            <v>10118</v>
          </cell>
        </row>
        <row r="1537">
          <cell r="U1537">
            <v>208115</v>
          </cell>
        </row>
        <row r="1747">
          <cell r="U1747">
            <v>43555</v>
          </cell>
        </row>
        <row r="1817">
          <cell r="U1817">
            <v>2752</v>
          </cell>
        </row>
        <row r="1957">
          <cell r="U1957">
            <v>16722</v>
          </cell>
        </row>
        <row r="2027">
          <cell r="U2027">
            <v>42023</v>
          </cell>
        </row>
      </sheetData>
      <sheetData sheetId="4"/>
      <sheetData sheetId="5"/>
      <sheetData sheetId="6"/>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36">
          <cell r="Q1336">
            <v>33000</v>
          </cell>
        </row>
      </sheetData>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HRG.BAHAN"/>
      <sheetName val="ANALISA"/>
      <sheetName val="RAB RKB"/>
      <sheetName val="RAB PUSTAKA"/>
      <sheetName val="RAB PAGAR "/>
      <sheetName val="RAB MUSHALLA "/>
      <sheetName val="RAB MCK 2X2"/>
      <sheetName val="RAB R.DINAS T.36"/>
      <sheetName val="RAB R.DINAS T.45 "/>
      <sheetName val="RAB MEUBELAIR"/>
      <sheetName val="RAB REHAB RKB"/>
      <sheetName val="REKAP"/>
      <sheetName val="RAB RKB TIANG SELASAR"/>
      <sheetName val="RAB KANTOR"/>
      <sheetName val="RAB R.DINAS KEPSEK "/>
      <sheetName val="RAB R.DINAS GURU"/>
      <sheetName val="RAB MCK"/>
      <sheetName val="RAB MEUBELAIR "/>
      <sheetName val="REKAP SDN 2 PINTU RIME"/>
      <sheetName val="H.Satuan"/>
      <sheetName val="RAB KONTRAK"/>
      <sheetName val="Rencana Bahan"/>
      <sheetName val="Volume bahan"/>
      <sheetName val="REKAP SMAN 1 PINING"/>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K321"/>
      <sheetName val="K311  (2)"/>
      <sheetName val="aLAT"/>
      <sheetName val="HRG.BAHAN"/>
      <sheetName val="ANALISA"/>
      <sheetName val="RAB "/>
      <sheetName val="REKAP"/>
    </sheetNames>
    <sheetDataSet>
      <sheetData sheetId="0"/>
      <sheetData sheetId="1"/>
      <sheetData sheetId="2"/>
      <sheetData sheetId="3">
        <row r="35">
          <cell r="F35">
            <v>54500</v>
          </cell>
        </row>
        <row r="36">
          <cell r="F36">
            <v>265000</v>
          </cell>
        </row>
        <row r="37">
          <cell r="F37">
            <v>1000</v>
          </cell>
        </row>
        <row r="38">
          <cell r="F38">
            <v>2350</v>
          </cell>
        </row>
        <row r="41">
          <cell r="F41">
            <v>30000</v>
          </cell>
        </row>
      </sheetData>
      <sheetData sheetId="4"/>
      <sheetData sheetId="5"/>
      <sheetData sheetId="6"/>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K 012"/>
      <sheetName val="K514"/>
      <sheetName val="K211 (2)"/>
      <sheetName val="K311  "/>
      <sheetName val="K321"/>
      <sheetName val="HRG.BAHAN"/>
      <sheetName val="ANALISA"/>
      <sheetName val="RAB REHAB JALAN BBU &amp; DRAINASE "/>
      <sheetName val="REKAP"/>
      <sheetName val="RAB PERATAAN HALAMAN "/>
    </sheetNames>
    <sheetDataSet>
      <sheetData sheetId="0" refreshError="1"/>
      <sheetData sheetId="1" refreshError="1"/>
      <sheetData sheetId="2" refreshError="1"/>
      <sheetData sheetId="3" refreshError="1"/>
      <sheetData sheetId="4" refreshError="1"/>
      <sheetData sheetId="5" refreshError="1">
        <row r="9">
          <cell r="F9">
            <v>64000</v>
          </cell>
        </row>
      </sheetData>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ulit Lelang"/>
      <sheetName val="DAFTAR ISI"/>
      <sheetName val="RINGKASAN"/>
      <sheetName val="PROSES-EVA-LLG"/>
      <sheetName val="TABEL-A-B-C"/>
      <sheetName val="TABEL-D Barang"/>
      <sheetName val="TABEL-D Fisik"/>
      <sheetName val="RESUME"/>
      <sheetName val="REKOM"/>
      <sheetName val="BAHP"/>
      <sheetName val="Rp 1"/>
      <sheetName val="Rp 2"/>
      <sheetName val="Rp 3"/>
      <sheetName val="Kulit Ev."/>
      <sheetName val="DHR"/>
      <sheetName val="BA. Klarifi"/>
      <sheetName val="Lamp. PQ"/>
      <sheetName val="BA.  PQ"/>
      <sheetName val="Undangan Ver &amp; Klafi"/>
      <sheetName val="Nilai Isian Kwlf Barang"/>
      <sheetName val="B.A KUALIFIKASI Barang"/>
      <sheetName val="Nilai Isian Kwlf Fisik"/>
      <sheetName val="B.A KUALIFIKASI Fisik"/>
      <sheetName val="Kulit Lelang (2)"/>
      <sheetName val="BAB-1-IV"/>
      <sheetName val="Lamp-2 Ev. Harga"/>
      <sheetName val="Lamp-1 Ev. Harga"/>
      <sheetName val="B.A EV.HARGA"/>
      <sheetName val="Lamp Tekhnis-2 (Barang)"/>
      <sheetName val="Lamp. Teknis-1 (Barang)"/>
      <sheetName val="Lamp Tekhnis-3 (Personil-Fisik)"/>
      <sheetName val="Lamp Tekhnis-2 (Fisik)"/>
      <sheetName val="Lamp. Teknis-1 (Fisik)"/>
      <sheetName val="BA-EV. TEKHNIS"/>
      <sheetName val="Lamp. B.A. Adm Fisik"/>
      <sheetName val="BA-EV. ADM"/>
      <sheetName val="KOREK-1"/>
      <sheetName val="KOREK-2"/>
      <sheetName val="KOREK-3"/>
      <sheetName val="Lamp Koreksi Aritmatik"/>
      <sheetName val="BA-KOREKSI ARITMATIKA"/>
      <sheetName val="DHR PEMBUKAAN"/>
      <sheetName val="BA. BUKA"/>
      <sheetName val="DHR AANWIZJING"/>
      <sheetName val="NO. SURAT"/>
      <sheetName val="MENU"/>
      <sheetName val="BA. AANWIZJING"/>
      <sheetName val="KULIT ARSIP PAN"/>
      <sheetName val="PENDAFTARAN DAN PENGAMBILAN DO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refreshError="1"/>
      <sheetData sheetId="42"/>
      <sheetData sheetId="43" refreshError="1"/>
      <sheetData sheetId="44">
        <row r="19">
          <cell r="H19" t="str">
            <v>Kutacane, tanggal tersebut diatas</v>
          </cell>
        </row>
      </sheetData>
      <sheetData sheetId="45">
        <row r="14">
          <cell r="B14" t="str">
            <v>PENGADAAN HAND TRAKTOR SINGKAL</v>
          </cell>
        </row>
        <row r="45">
          <cell r="I45" t="str">
            <v>CV. TRAPOLTA HABIB</v>
          </cell>
        </row>
        <row r="52">
          <cell r="I52" t="str">
            <v>CV.  GELORA ALAS</v>
          </cell>
        </row>
        <row r="59">
          <cell r="I59" t="str">
            <v>CV. KHUMAH LUAR</v>
          </cell>
        </row>
      </sheetData>
      <sheetData sheetId="46" refreshError="1"/>
      <sheetData sheetId="47" refreshError="1"/>
      <sheetData sheetId="48" refreshError="1"/>
      <sheetData sheetId="49" refreshError="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HRG.BAHAN"/>
      <sheetName val="ANALISA"/>
      <sheetName val="RAB "/>
      <sheetName val="REKAP"/>
      <sheetName val="REV.PEK MIN "/>
      <sheetName val="Sheet1"/>
    </sheetNames>
    <sheetDataSet>
      <sheetData sheetId="0">
        <row r="66">
          <cell r="E66">
            <v>273000</v>
          </cell>
        </row>
        <row r="67">
          <cell r="E67">
            <v>95000</v>
          </cell>
        </row>
        <row r="68">
          <cell r="E68">
            <v>147000</v>
          </cell>
        </row>
        <row r="69">
          <cell r="E69">
            <v>1120000</v>
          </cell>
        </row>
        <row r="70">
          <cell r="E70">
            <v>30000</v>
          </cell>
        </row>
      </sheetData>
      <sheetData sheetId="1"/>
      <sheetData sheetId="2" refreshError="1"/>
      <sheetData sheetId="3" refreshError="1"/>
      <sheetData sheetId="4"/>
      <sheetData sheetId="5" refreshError="1"/>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harga"/>
      <sheetName val="rab"/>
      <sheetName val="analisa"/>
      <sheetName val="rekap"/>
      <sheetName val="DRUP (ASLI)"/>
      <sheetName val="cover"/>
      <sheetName val="Pengesahan"/>
      <sheetName val="Analis"/>
      <sheetName val="H.bh"/>
    </sheetNames>
    <sheetDataSet>
      <sheetData sheetId="0">
        <row r="5">
          <cell r="D5">
            <v>20000</v>
          </cell>
        </row>
        <row r="42">
          <cell r="D42">
            <v>1800000</v>
          </cell>
        </row>
        <row r="78">
          <cell r="D78">
            <v>5985</v>
          </cell>
        </row>
        <row r="79">
          <cell r="D79">
            <v>5985</v>
          </cell>
        </row>
        <row r="80">
          <cell r="D80">
            <v>75000</v>
          </cell>
        </row>
      </sheetData>
      <sheetData sheetId="1"/>
      <sheetData sheetId="2"/>
      <sheetData sheetId="3"/>
      <sheetData sheetId="4"/>
      <sheetData sheetId="5"/>
      <sheetData sheetId="6"/>
      <sheetData sheetId="7"/>
      <sheetData sheetId="8"/>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b"/>
      <sheetName val="Div7c"/>
      <sheetName val="Div8a"/>
      <sheetName val="Div8b"/>
      <sheetName val="HS"/>
      <sheetName val="Jadwal"/>
      <sheetName val="Utama"/>
      <sheetName val="Lamp8"/>
      <sheetName val="Lamp"/>
      <sheetName val="SKon"/>
      <sheetName val="Kapasitas"/>
      <sheetName val="Staf"/>
      <sheetName val="Alat"/>
    </sheetNames>
    <sheetDataSet>
      <sheetData sheetId="0"/>
      <sheetData sheetId="1"/>
      <sheetData sheetId="2"/>
      <sheetData sheetId="3"/>
      <sheetData sheetId="4" refreshError="1">
        <row r="2">
          <cell r="B2" t="str">
            <v>LAMPIRAN 2 PENAWARAN</v>
          </cell>
        </row>
        <row r="3">
          <cell r="B3" t="str">
            <v>ANALISA HARGA SATUAN MATA PEMBAYARAN UTAMA</v>
          </cell>
        </row>
        <row r="5">
          <cell r="B5" t="str">
            <v>NAMA PESERTA LELANG</v>
          </cell>
          <cell r="E5" t="str">
            <v>:</v>
          </cell>
          <cell r="F5" t="str">
            <v>CV. DARMA BERINGIN</v>
          </cell>
        </row>
        <row r="6">
          <cell r="B6" t="str">
            <v>NO. MATA PEMBAYARAN</v>
          </cell>
          <cell r="E6" t="str">
            <v>:</v>
          </cell>
          <cell r="F6" t="str">
            <v>2.1</v>
          </cell>
        </row>
        <row r="7">
          <cell r="B7" t="str">
            <v>JENIS PEKERJAAN</v>
          </cell>
          <cell r="E7" t="str">
            <v>:</v>
          </cell>
          <cell r="F7" t="str">
            <v xml:space="preserve">Pekerjaan Galian untuk Selokan Drainase dan Saluran Air </v>
          </cell>
        </row>
        <row r="8">
          <cell r="B8" t="str">
            <v>SATUAN PEKERJAAN</v>
          </cell>
          <cell r="E8" t="str">
            <v>:</v>
          </cell>
          <cell r="F8" t="str">
            <v>M3</v>
          </cell>
        </row>
        <row r="9">
          <cell r="B9" t="str">
            <v>PERKIRAAN KUANTITAS</v>
          </cell>
          <cell r="E9" t="str">
            <v>:</v>
          </cell>
          <cell r="F9">
            <v>0</v>
          </cell>
        </row>
        <row r="10">
          <cell r="B10" t="str">
            <v>PEKERJAAN</v>
          </cell>
          <cell r="E10" t="str">
            <v>:</v>
          </cell>
          <cell r="F10" t="str">
            <v>JEMBATAN TIMBUKAR, CS</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cell>
        </row>
        <row r="22">
          <cell r="B22" t="str">
            <v/>
          </cell>
        </row>
        <row r="23">
          <cell r="B23" t="str">
            <v/>
          </cell>
        </row>
        <row r="25">
          <cell r="B25" t="str">
            <v>B.</v>
          </cell>
          <cell r="D25" t="str">
            <v>Bahan</v>
          </cell>
        </row>
        <row r="26">
          <cell r="B26" t="str">
            <v/>
          </cell>
        </row>
        <row r="27">
          <cell r="B27" t="str">
            <v/>
          </cell>
        </row>
        <row r="28">
          <cell r="B28" t="str">
            <v/>
          </cell>
        </row>
        <row r="29">
          <cell r="B29" t="str">
            <v/>
          </cell>
        </row>
        <row r="30">
          <cell r="B30" t="str">
            <v/>
          </cell>
        </row>
        <row r="31">
          <cell r="B31" t="str">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cell>
        </row>
        <row r="38">
          <cell r="B38" t="str">
            <v/>
          </cell>
        </row>
        <row r="39">
          <cell r="B39" t="str">
            <v/>
          </cell>
        </row>
        <row r="40">
          <cell r="B40" t="str">
            <v/>
          </cell>
        </row>
        <row r="41">
          <cell r="B41" t="str">
            <v/>
          </cell>
        </row>
        <row r="42">
          <cell r="B42" t="str">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str">
            <v>Kotamobagu,   22 Agustus  2006</v>
          </cell>
        </row>
        <row r="60">
          <cell r="J60" t="str">
            <v>CV. DARMA BERINGIN</v>
          </cell>
        </row>
        <row r="66">
          <cell r="J66" t="str">
            <v>MEILLY Y. MAMAHID, ST. SE</v>
          </cell>
        </row>
        <row r="67">
          <cell r="J67" t="str">
            <v>Pimpinan Cabang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cuaca"/>
      <sheetName val="Sheet1"/>
      <sheetName val="alat"/>
      <sheetName val="Man Power"/>
      <sheetName val="BERITA ACARA"/>
      <sheetName val="REKAP BULANAN 4"/>
      <sheetName val="LAPORAN NK"/>
      <sheetName val="REKAP MINGGUAN"/>
      <sheetName val="Mako SatBrimobda"/>
      <sheetName val="rab_g-BEKUM"/>
      <sheetName val="Gd-Alsus"/>
      <sheetName val="Gd-Senpi"/>
      <sheetName val="Gd-Amunisi"/>
      <sheetName val="Gd-Handak"/>
      <sheetName val="Masjid"/>
      <sheetName val="Garasi"/>
      <sheetName val="Pos Jaga"/>
      <sheetName val="Aula"/>
      <sheetName val="Poliklinik"/>
      <sheetName val="Type 130"/>
      <sheetName val="Type 54"/>
      <sheetName val="Type 38"/>
      <sheetName val="Brk-Lajang"/>
      <sheetName val="R-Genset"/>
      <sheetName val="Pagar"/>
      <sheetName val="Air Bersih"/>
      <sheetName val="ME"/>
      <sheetName val="Up Mako"/>
      <sheetName val="Gd. Bekum"/>
      <sheetName val="Infra &amp; Fasum"/>
      <sheetName val="Fire Chubb"/>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Agregat Halus &amp; Kasar"/>
      <sheetName val="Agregat Kelas A"/>
      <sheetName val="Agregat Kelas B"/>
      <sheetName val="Agregat Kelas C"/>
    </sheetNames>
    <sheetDataSet>
      <sheetData sheetId="0">
        <row r="13">
          <cell r="H13">
            <v>45</v>
          </cell>
        </row>
        <row r="14">
          <cell r="H14">
            <v>55</v>
          </cell>
        </row>
        <row r="15">
          <cell r="H15">
            <v>30</v>
          </cell>
        </row>
        <row r="16">
          <cell r="H16">
            <v>70</v>
          </cell>
        </row>
        <row r="17">
          <cell r="H17">
            <v>1.8</v>
          </cell>
        </row>
        <row r="18">
          <cell r="H18">
            <v>1.67</v>
          </cell>
        </row>
        <row r="19">
          <cell r="H19">
            <v>1.8</v>
          </cell>
        </row>
        <row r="20">
          <cell r="H20">
            <v>92000</v>
          </cell>
        </row>
      </sheetData>
      <sheetData sheetId="1"/>
      <sheetData sheetId="2"/>
      <sheetData sheetId="3"/>
    </sheetDataSet>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Sheet4"/>
      <sheetName val="Sheet3"/>
      <sheetName val="Sheet5"/>
      <sheetName val="Sheet2"/>
      <sheetName val="Sheet1"/>
      <sheetName val="A"/>
    </sheetNames>
    <sheetDataSet>
      <sheetData sheetId="0"/>
      <sheetData sheetId="1"/>
      <sheetData sheetId="2"/>
      <sheetData sheetId="3"/>
      <sheetData sheetId="4"/>
      <sheetData sheetId="5">
        <row r="1">
          <cell r="Q1" t="str">
            <v>LAMPIRAN 2(a)  PENAWARAN</v>
          </cell>
        </row>
      </sheetData>
    </sheetDataSet>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Mat'l (2)"/>
      <sheetName val="REKAP H. MUSLIM"/>
      <sheetName val="REKAP H. ILYAS"/>
      <sheetName val="R. H. MUSLIM"/>
      <sheetName val="R. H.ILYAS"/>
      <sheetName val="RAB H. MUSLIM"/>
      <sheetName val="R. JL. H.ILYAS"/>
      <sheetName val="KULIT"/>
      <sheetName val="SAMPUL"/>
      <sheetName val="RAB"/>
      <sheetName val="ANL. BOW"/>
      <sheetName val="r. at-taqwa"/>
      <sheetName val="rab at-tagwa"/>
      <sheetName val="Anl.Bm(K)"/>
      <sheetName val="A3"/>
      <sheetName val="Upah"/>
      <sheetName val="Mat'l"/>
      <sheetName val="Al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27">
          <cell r="J327">
            <v>42724.07</v>
          </cell>
        </row>
        <row r="462">
          <cell r="J462">
            <v>208614.17</v>
          </cell>
        </row>
        <row r="730">
          <cell r="J730">
            <v>458.92</v>
          </cell>
        </row>
        <row r="1132">
          <cell r="J1132">
            <v>108781.2</v>
          </cell>
        </row>
        <row r="1333">
          <cell r="J1333">
            <v>97225.34</v>
          </cell>
        </row>
        <row r="1398">
          <cell r="J1398">
            <v>189324</v>
          </cell>
        </row>
        <row r="1590">
          <cell r="J1590">
            <v>51664.13</v>
          </cell>
        </row>
      </sheetData>
      <sheetData sheetId="14" refreshError="1"/>
      <sheetData sheetId="15" refreshError="1"/>
      <sheetData sheetId="16" refreshError="1"/>
      <sheetData sheetId="17" refreshError="1"/>
    </sheetDataSet>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NK"/>
      <sheetName val="REKAP"/>
      <sheetName val="BOQ"/>
      <sheetName val="HS"/>
      <sheetName val="ANALISA"/>
      <sheetName val="ANS_TEK"/>
      <sheetName val="Analisa Quarry"/>
      <sheetName val="hit_alat"/>
      <sheetName val="sub"/>
      <sheetName val="SCD"/>
    </sheetNames>
    <sheetDataSet>
      <sheetData sheetId="0"/>
      <sheetData sheetId="1">
        <row r="24">
          <cell r="G24">
            <v>7128045335</v>
          </cell>
        </row>
        <row r="45">
          <cell r="G45" t="str">
            <v>KUASA DIREKTUR</v>
          </cell>
        </row>
      </sheetData>
      <sheetData sheetId="2"/>
      <sheetData sheetId="3">
        <row r="2">
          <cell r="I2">
            <v>1</v>
          </cell>
        </row>
        <row r="3">
          <cell r="I3">
            <v>1</v>
          </cell>
        </row>
        <row r="4">
          <cell r="I4">
            <v>0.1</v>
          </cell>
        </row>
      </sheetData>
      <sheetData sheetId="4"/>
      <sheetData sheetId="5"/>
      <sheetData sheetId="6">
        <row r="1">
          <cell r="A1" t="str">
            <v>HARGA DASAR &amp; JARAK RATA-RATA</v>
          </cell>
        </row>
      </sheetData>
      <sheetData sheetId="7"/>
      <sheetData sheetId="8"/>
      <sheetData sheetId="9"/>
    </sheetDataSet>
  </externalBook>
</externalLink>
</file>

<file path=xl/externalLinks/externalLink118.xml><?xml version="1.0" encoding="utf-8"?>
<externalLink xmlns="http://schemas.openxmlformats.org/spreadsheetml/2006/main">
  <externalBook xmlns:r="http://schemas.openxmlformats.org/officeDocument/2006/relationships" r:id="rId1">
    <sheetNames>
      <sheetName val="kon2"/>
      <sheetName val="TS"/>
      <sheetName val="altek"/>
      <sheetName val="Metode"/>
      <sheetName val="Prod. Pompa Air"/>
      <sheetName val="Alat Berat"/>
      <sheetName val="KoefExc_Dump_Vibro"/>
      <sheetName val="KoefExc_Excavator"/>
      <sheetName val="KoefMixer"/>
      <sheetName val="DAF. UPAH"/>
      <sheetName val="Analisa"/>
      <sheetName val="DKH"/>
      <sheetName val="Rekap"/>
      <sheetName val="Koef Alat utk Rip Ra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refreshError="1"/>
      <sheetData sheetId="12" refreshError="1"/>
      <sheetData sheetId="13" refreshError="1"/>
    </sheetDataSet>
  </externalBook>
</externalLink>
</file>

<file path=xl/externalLinks/externalLink119.xml><?xml version="1.0" encoding="utf-8"?>
<externalLink xmlns="http://schemas.openxmlformats.org/spreadsheetml/2006/main">
  <externalBook xmlns:r="http://schemas.openxmlformats.org/officeDocument/2006/relationships" r:id="rId1">
    <sheetNames>
      <sheetName val="Sheet4"/>
      <sheetName val="Sheet1"/>
      <sheetName val="Sheet2"/>
      <sheetName val="Sheet3"/>
      <sheetName val="Sheet2 (2)"/>
      <sheetName val="PegawaiUNIB"/>
      <sheetName val="Form Gaji FISIP"/>
      <sheetName val="Tabel Rapel FISIP"/>
      <sheetName val="Form Rapel FISIP"/>
      <sheetName val="Sheet5"/>
      <sheetName val="Sheet6"/>
      <sheetName val="Sheet7"/>
      <sheetName val="Sheet8"/>
      <sheetName val="Sheet9"/>
      <sheetName val="Sheet10"/>
      <sheetName val="Sheet11"/>
      <sheetName val="Sheet12"/>
      <sheetName val="KULIT"/>
      <sheetName val="Hlm 1"/>
      <sheetName val="Hlm 2"/>
      <sheetName val="Hlm 3,4"/>
      <sheetName val="Hlm 5,6"/>
      <sheetName val="Hlm 7"/>
      <sheetName val="Hlm 9-10"/>
      <sheetName val="Hlm 11"/>
      <sheetName val="UMK 12"/>
      <sheetName val="SPP-SPM Hlm 13"/>
      <sheetName val="PAJAK Hlm 14"/>
      <sheetName val="RIIL-15"/>
      <sheetName val="LABUL Hlm 16"/>
      <sheetName val="PANDANGAN"/>
      <sheetName val="UTK PENGUJIAN"/>
      <sheetName val="ceklist"/>
      <sheetName val="B. Acara"/>
      <sheetName val="RAB"/>
      <sheetName val="REKAP"/>
      <sheetName val="A"/>
      <sheetName val="Upah&amp;Bhn"/>
      <sheetName val="anl"/>
      <sheetName val="JDL BAHAN"/>
      <sheetName val="sche"/>
      <sheetName val="Jadwal Personil inti"/>
      <sheetName val="Analisa (2)"/>
      <sheetName val="Bahan (2)"/>
      <sheetName val="Back Up Data"/>
      <sheetName val="MASTER"/>
      <sheetName val="Mobiler"/>
      <sheetName val="perhitugan besi"/>
      <sheetName val="REHAB 2 BDR"/>
    </sheetNames>
    <sheetDataSet>
      <sheetData sheetId="0" refreshError="1">
        <row r="1">
          <cell r="A1">
            <v>0</v>
          </cell>
          <cell r="B1" t="str">
            <v>Nol</v>
          </cell>
        </row>
        <row r="2">
          <cell r="A2">
            <v>1</v>
          </cell>
          <cell r="B2" t="str">
            <v>Satu</v>
          </cell>
        </row>
        <row r="3">
          <cell r="A3">
            <v>2</v>
          </cell>
          <cell r="B3" t="str">
            <v>Dua</v>
          </cell>
        </row>
        <row r="4">
          <cell r="A4">
            <v>3</v>
          </cell>
          <cell r="B4" t="str">
            <v>Tiga</v>
          </cell>
        </row>
        <row r="5">
          <cell r="A5">
            <v>4</v>
          </cell>
          <cell r="B5" t="str">
            <v>Empat</v>
          </cell>
        </row>
        <row r="6">
          <cell r="A6">
            <v>5</v>
          </cell>
          <cell r="B6" t="str">
            <v>Lima</v>
          </cell>
        </row>
        <row r="7">
          <cell r="A7">
            <v>6</v>
          </cell>
          <cell r="B7" t="str">
            <v>Enam</v>
          </cell>
        </row>
        <row r="8">
          <cell r="A8">
            <v>7</v>
          </cell>
          <cell r="B8" t="str">
            <v>Tujuh</v>
          </cell>
        </row>
        <row r="9">
          <cell r="A9">
            <v>8</v>
          </cell>
          <cell r="B9" t="str">
            <v>Delapan</v>
          </cell>
        </row>
        <row r="10">
          <cell r="A10">
            <v>9</v>
          </cell>
          <cell r="B10" t="str">
            <v>Sembilan</v>
          </cell>
        </row>
        <row r="11">
          <cell r="A11">
            <v>10</v>
          </cell>
          <cell r="B11" t="str">
            <v>Sepuluh</v>
          </cell>
        </row>
        <row r="12">
          <cell r="A12">
            <v>11</v>
          </cell>
          <cell r="B12" t="str">
            <v>Sebelas</v>
          </cell>
        </row>
        <row r="13">
          <cell r="A13">
            <v>12</v>
          </cell>
          <cell r="B13" t="str">
            <v>Dua Belas</v>
          </cell>
        </row>
        <row r="14">
          <cell r="A14">
            <v>13</v>
          </cell>
          <cell r="B14" t="str">
            <v>Tiga Belas</v>
          </cell>
        </row>
        <row r="15">
          <cell r="A15">
            <v>14</v>
          </cell>
          <cell r="B15" t="str">
            <v>Empat Belas</v>
          </cell>
        </row>
        <row r="16">
          <cell r="A16">
            <v>15</v>
          </cell>
          <cell r="B16" t="str">
            <v>Lima Belas</v>
          </cell>
        </row>
        <row r="17">
          <cell r="A17">
            <v>16</v>
          </cell>
          <cell r="B17" t="str">
            <v>Enam Belas</v>
          </cell>
        </row>
        <row r="18">
          <cell r="A18">
            <v>17</v>
          </cell>
          <cell r="B18" t="str">
            <v>Tujuh Belas</v>
          </cell>
        </row>
        <row r="19">
          <cell r="A19">
            <v>18</v>
          </cell>
          <cell r="B19" t="str">
            <v>Delapan Belas</v>
          </cell>
        </row>
        <row r="20">
          <cell r="A20">
            <v>19</v>
          </cell>
          <cell r="B20" t="str">
            <v>Sembilan Belas</v>
          </cell>
        </row>
        <row r="21">
          <cell r="A21">
            <v>20</v>
          </cell>
          <cell r="B21" t="str">
            <v>Dua Puluh</v>
          </cell>
        </row>
        <row r="22">
          <cell r="A22">
            <v>21</v>
          </cell>
          <cell r="B22" t="str">
            <v>Dua Puluh Satu</v>
          </cell>
        </row>
        <row r="23">
          <cell r="A23">
            <v>22</v>
          </cell>
          <cell r="B23" t="str">
            <v>Dua Puluh Dua</v>
          </cell>
        </row>
        <row r="24">
          <cell r="A24">
            <v>23</v>
          </cell>
          <cell r="B24" t="str">
            <v>Dua Puluh Tiga</v>
          </cell>
        </row>
        <row r="25">
          <cell r="A25">
            <v>24</v>
          </cell>
          <cell r="B25" t="str">
            <v>Dua Puluh Empat</v>
          </cell>
        </row>
        <row r="26">
          <cell r="A26">
            <v>25</v>
          </cell>
          <cell r="B26" t="str">
            <v>Dua Puluh Lima</v>
          </cell>
        </row>
        <row r="27">
          <cell r="A27">
            <v>26</v>
          </cell>
          <cell r="B27" t="str">
            <v>Dua Puluh Enam</v>
          </cell>
        </row>
        <row r="28">
          <cell r="A28">
            <v>27</v>
          </cell>
          <cell r="B28" t="str">
            <v>Dua Puluh Tujuh</v>
          </cell>
        </row>
        <row r="29">
          <cell r="A29">
            <v>28</v>
          </cell>
          <cell r="B29" t="str">
            <v>Dua Puluh Delapan</v>
          </cell>
        </row>
        <row r="30">
          <cell r="A30">
            <v>29</v>
          </cell>
          <cell r="B30" t="str">
            <v>Dua Puluh Sembilan</v>
          </cell>
        </row>
        <row r="31">
          <cell r="A31">
            <v>30</v>
          </cell>
          <cell r="B31" t="str">
            <v>Tiga Puluh</v>
          </cell>
        </row>
        <row r="32">
          <cell r="A32">
            <v>31</v>
          </cell>
          <cell r="B32" t="str">
            <v>Tiga Puluh Satu</v>
          </cell>
        </row>
        <row r="33">
          <cell r="A33">
            <v>32</v>
          </cell>
          <cell r="B33" t="str">
            <v>Tiga Puluh Dua</v>
          </cell>
        </row>
        <row r="34">
          <cell r="A34">
            <v>33</v>
          </cell>
          <cell r="B34" t="str">
            <v>Tiga Puluh Tiga</v>
          </cell>
        </row>
        <row r="35">
          <cell r="A35">
            <v>34</v>
          </cell>
          <cell r="B35" t="str">
            <v>Tiga Puluh Empat</v>
          </cell>
        </row>
        <row r="36">
          <cell r="A36">
            <v>35</v>
          </cell>
          <cell r="B36" t="str">
            <v>Tiga Puluh Lima</v>
          </cell>
        </row>
        <row r="37">
          <cell r="A37">
            <v>36</v>
          </cell>
          <cell r="B37" t="str">
            <v>Tiga Puluh Enam</v>
          </cell>
        </row>
        <row r="38">
          <cell r="A38">
            <v>37</v>
          </cell>
          <cell r="B38" t="str">
            <v>Tiga Puluh Tujuh</v>
          </cell>
        </row>
        <row r="39">
          <cell r="A39">
            <v>38</v>
          </cell>
          <cell r="B39" t="str">
            <v>Tiga Puluh Delapan</v>
          </cell>
        </row>
        <row r="40">
          <cell r="A40">
            <v>39</v>
          </cell>
          <cell r="B40" t="str">
            <v>Tiga Puluh Sembilan</v>
          </cell>
        </row>
        <row r="41">
          <cell r="A41">
            <v>40</v>
          </cell>
          <cell r="B41" t="str">
            <v>Empat Puluh</v>
          </cell>
        </row>
        <row r="42">
          <cell r="A42">
            <v>41</v>
          </cell>
          <cell r="B42" t="str">
            <v>Empat Puluh Satu</v>
          </cell>
        </row>
        <row r="43">
          <cell r="A43">
            <v>42</v>
          </cell>
          <cell r="B43" t="str">
            <v>Empat Puluh Dua</v>
          </cell>
        </row>
        <row r="44">
          <cell r="A44">
            <v>43</v>
          </cell>
          <cell r="B44" t="str">
            <v>Empat Puluh Tiga</v>
          </cell>
        </row>
        <row r="45">
          <cell r="A45">
            <v>44</v>
          </cell>
          <cell r="B45" t="str">
            <v>Empat Puluh Empat</v>
          </cell>
        </row>
        <row r="46">
          <cell r="A46">
            <v>45</v>
          </cell>
          <cell r="B46" t="str">
            <v>Empat Puluh Lima</v>
          </cell>
        </row>
        <row r="47">
          <cell r="A47">
            <v>46</v>
          </cell>
          <cell r="B47" t="str">
            <v>Empat Puluh Enam</v>
          </cell>
        </row>
        <row r="48">
          <cell r="A48">
            <v>47</v>
          </cell>
          <cell r="B48" t="str">
            <v>Empat Puluh Tujuh</v>
          </cell>
        </row>
        <row r="49">
          <cell r="A49">
            <v>48</v>
          </cell>
          <cell r="B49" t="str">
            <v>Empat Puluh Delapan</v>
          </cell>
        </row>
        <row r="50">
          <cell r="A50">
            <v>49</v>
          </cell>
          <cell r="B50" t="str">
            <v>Empat Puluh Sembilan</v>
          </cell>
        </row>
        <row r="51">
          <cell r="A51">
            <v>50</v>
          </cell>
          <cell r="B51" t="str">
            <v>Lima Puluh</v>
          </cell>
        </row>
        <row r="52">
          <cell r="A52">
            <v>51</v>
          </cell>
          <cell r="B52" t="str">
            <v>Lima Puluh Satu</v>
          </cell>
        </row>
        <row r="53">
          <cell r="A53">
            <v>52</v>
          </cell>
          <cell r="B53" t="str">
            <v>Lima Puluh Dua</v>
          </cell>
        </row>
        <row r="54">
          <cell r="A54">
            <v>53</v>
          </cell>
          <cell r="B54" t="str">
            <v>Lima Puluh Tiga</v>
          </cell>
        </row>
        <row r="55">
          <cell r="A55">
            <v>54</v>
          </cell>
          <cell r="B55" t="str">
            <v>Lima Puluh Empat</v>
          </cell>
        </row>
        <row r="56">
          <cell r="A56">
            <v>55</v>
          </cell>
          <cell r="B56" t="str">
            <v>Lima Puluh Lima</v>
          </cell>
        </row>
        <row r="57">
          <cell r="A57">
            <v>56</v>
          </cell>
          <cell r="B57" t="str">
            <v>Lima Puluh Enam</v>
          </cell>
        </row>
        <row r="58">
          <cell r="A58">
            <v>57</v>
          </cell>
          <cell r="B58" t="str">
            <v>Lima Puluh Tujuh</v>
          </cell>
        </row>
        <row r="59">
          <cell r="A59">
            <v>58</v>
          </cell>
          <cell r="B59" t="str">
            <v>Lima Puluh Delapan</v>
          </cell>
        </row>
        <row r="60">
          <cell r="A60">
            <v>59</v>
          </cell>
          <cell r="B60" t="str">
            <v>Lima Puluh Sembilan</v>
          </cell>
        </row>
        <row r="61">
          <cell r="A61">
            <v>60</v>
          </cell>
          <cell r="B61" t="str">
            <v>Enam Puluh</v>
          </cell>
        </row>
        <row r="62">
          <cell r="A62">
            <v>61</v>
          </cell>
          <cell r="B62" t="str">
            <v>Enam Puluh Satu</v>
          </cell>
        </row>
        <row r="63">
          <cell r="A63">
            <v>62</v>
          </cell>
          <cell r="B63" t="str">
            <v>Enam Puluh Dua</v>
          </cell>
        </row>
        <row r="64">
          <cell r="A64">
            <v>63</v>
          </cell>
          <cell r="B64" t="str">
            <v>Enam Puluh Tiga</v>
          </cell>
        </row>
        <row r="65">
          <cell r="A65">
            <v>64</v>
          </cell>
          <cell r="B65" t="str">
            <v>Enam Puluh Empat</v>
          </cell>
        </row>
        <row r="66">
          <cell r="A66">
            <v>65</v>
          </cell>
          <cell r="B66" t="str">
            <v>Enam Puluh Lima</v>
          </cell>
        </row>
        <row r="67">
          <cell r="A67">
            <v>66</v>
          </cell>
          <cell r="B67" t="str">
            <v>Enam Puluh Enam</v>
          </cell>
        </row>
        <row r="68">
          <cell r="A68">
            <v>67</v>
          </cell>
          <cell r="B68" t="str">
            <v>Enam Puluh Tujuh</v>
          </cell>
        </row>
        <row r="69">
          <cell r="A69">
            <v>68</v>
          </cell>
          <cell r="B69" t="str">
            <v>Enam Puluh Delapan</v>
          </cell>
        </row>
        <row r="70">
          <cell r="A70">
            <v>69</v>
          </cell>
          <cell r="B70" t="str">
            <v>Enam Puluh Sembilan</v>
          </cell>
        </row>
        <row r="71">
          <cell r="A71">
            <v>70</v>
          </cell>
          <cell r="B71" t="str">
            <v>Tujuh Puluh</v>
          </cell>
        </row>
        <row r="72">
          <cell r="A72">
            <v>71</v>
          </cell>
          <cell r="B72" t="str">
            <v>Tujuh Puluh Satu</v>
          </cell>
        </row>
        <row r="73">
          <cell r="A73">
            <v>72</v>
          </cell>
          <cell r="B73" t="str">
            <v>Tujuh Puluh Dua</v>
          </cell>
        </row>
        <row r="74">
          <cell r="A74">
            <v>73</v>
          </cell>
          <cell r="B74" t="str">
            <v>Tujuh Puluh Tiga</v>
          </cell>
        </row>
        <row r="75">
          <cell r="A75">
            <v>74</v>
          </cell>
          <cell r="B75" t="str">
            <v>Tujuh Puluh Empat</v>
          </cell>
        </row>
        <row r="76">
          <cell r="A76">
            <v>75</v>
          </cell>
          <cell r="B76" t="str">
            <v>Tujuh Puluh Lima</v>
          </cell>
        </row>
        <row r="77">
          <cell r="A77">
            <v>76</v>
          </cell>
          <cell r="B77" t="str">
            <v>Tujuh Puluh Enam</v>
          </cell>
        </row>
        <row r="78">
          <cell r="A78">
            <v>77</v>
          </cell>
          <cell r="B78" t="str">
            <v>Tujuh Puluh Tujuh</v>
          </cell>
        </row>
        <row r="79">
          <cell r="A79">
            <v>78</v>
          </cell>
          <cell r="B79" t="str">
            <v>Tujuh Puluh Delapan</v>
          </cell>
        </row>
        <row r="80">
          <cell r="A80">
            <v>79</v>
          </cell>
          <cell r="B80" t="str">
            <v>Tujuh Puluh Sembilan</v>
          </cell>
        </row>
        <row r="81">
          <cell r="A81">
            <v>80</v>
          </cell>
          <cell r="B81" t="str">
            <v>Delapan Puluh</v>
          </cell>
        </row>
        <row r="82">
          <cell r="A82">
            <v>81</v>
          </cell>
          <cell r="B82" t="str">
            <v>Delapan Puluh Satu</v>
          </cell>
        </row>
        <row r="83">
          <cell r="A83">
            <v>82</v>
          </cell>
          <cell r="B83" t="str">
            <v>Delapan Puluh Dua</v>
          </cell>
        </row>
        <row r="84">
          <cell r="A84">
            <v>83</v>
          </cell>
          <cell r="B84" t="str">
            <v>Delapan Puluh Tiga</v>
          </cell>
        </row>
        <row r="85">
          <cell r="A85">
            <v>84</v>
          </cell>
          <cell r="B85" t="str">
            <v>Delapan Puluh Empat</v>
          </cell>
        </row>
        <row r="86">
          <cell r="A86">
            <v>85</v>
          </cell>
          <cell r="B86" t="str">
            <v>Delapan Puluh Lima</v>
          </cell>
        </row>
        <row r="87">
          <cell r="A87">
            <v>86</v>
          </cell>
          <cell r="B87" t="str">
            <v>Delapan Puluh Enam</v>
          </cell>
        </row>
        <row r="88">
          <cell r="A88">
            <v>87</v>
          </cell>
          <cell r="B88" t="str">
            <v>Delapan Puluh Tujuh</v>
          </cell>
        </row>
        <row r="89">
          <cell r="A89">
            <v>88</v>
          </cell>
          <cell r="B89" t="str">
            <v>Delapan Puluh Delapan</v>
          </cell>
        </row>
        <row r="90">
          <cell r="A90">
            <v>89</v>
          </cell>
          <cell r="B90" t="str">
            <v>Delapan Puluh Sembilan</v>
          </cell>
        </row>
        <row r="91">
          <cell r="A91">
            <v>90</v>
          </cell>
          <cell r="B91" t="str">
            <v>Sembilan Puluh</v>
          </cell>
        </row>
        <row r="92">
          <cell r="A92">
            <v>91</v>
          </cell>
          <cell r="B92" t="str">
            <v>Sembilan Puluh Satu</v>
          </cell>
        </row>
        <row r="93">
          <cell r="A93">
            <v>92</v>
          </cell>
          <cell r="B93" t="str">
            <v>Sembilan Puluh Dua</v>
          </cell>
        </row>
        <row r="94">
          <cell r="A94">
            <v>93</v>
          </cell>
          <cell r="B94" t="str">
            <v>Sembilan Puluh Tiga</v>
          </cell>
        </row>
        <row r="95">
          <cell r="A95">
            <v>94</v>
          </cell>
          <cell r="B95" t="str">
            <v>Sembilan Puluh Empat</v>
          </cell>
        </row>
        <row r="96">
          <cell r="A96">
            <v>95</v>
          </cell>
          <cell r="B96" t="str">
            <v>Sembilan Puluh Lima</v>
          </cell>
        </row>
        <row r="97">
          <cell r="A97">
            <v>96</v>
          </cell>
          <cell r="B97" t="str">
            <v>Sembilan Puluh Enam</v>
          </cell>
        </row>
        <row r="98">
          <cell r="A98">
            <v>97</v>
          </cell>
          <cell r="B98" t="str">
            <v>Sembilan Puluh Tujuh</v>
          </cell>
        </row>
        <row r="99">
          <cell r="A99">
            <v>98</v>
          </cell>
          <cell r="B99" t="str">
            <v>Sembilan Puluh Delapan</v>
          </cell>
        </row>
        <row r="100">
          <cell r="A100">
            <v>99</v>
          </cell>
          <cell r="B100" t="str">
            <v>Sembilan Puluh Sembilan</v>
          </cell>
        </row>
        <row r="101">
          <cell r="A101">
            <v>100</v>
          </cell>
          <cell r="B101" t="str">
            <v>Seratus</v>
          </cell>
        </row>
        <row r="102">
          <cell r="A102">
            <v>101</v>
          </cell>
          <cell r="B102" t="str">
            <v>Seratus Satu</v>
          </cell>
        </row>
        <row r="103">
          <cell r="A103">
            <v>102</v>
          </cell>
          <cell r="B103" t="str">
            <v>Seratus Dua</v>
          </cell>
        </row>
        <row r="104">
          <cell r="A104">
            <v>103</v>
          </cell>
          <cell r="B104" t="str">
            <v>Seratus Tiga</v>
          </cell>
        </row>
        <row r="105">
          <cell r="A105">
            <v>104</v>
          </cell>
          <cell r="B105" t="str">
            <v>Seratus Empat</v>
          </cell>
        </row>
        <row r="106">
          <cell r="A106">
            <v>105</v>
          </cell>
          <cell r="B106" t="str">
            <v>Seratus Lima</v>
          </cell>
        </row>
        <row r="107">
          <cell r="A107">
            <v>106</v>
          </cell>
          <cell r="B107" t="str">
            <v>Seratus Enam</v>
          </cell>
        </row>
        <row r="108">
          <cell r="A108">
            <v>107</v>
          </cell>
          <cell r="B108" t="str">
            <v>Seratus Tujuh</v>
          </cell>
        </row>
        <row r="109">
          <cell r="A109">
            <v>108</v>
          </cell>
          <cell r="B109" t="str">
            <v>Seratus Delapan</v>
          </cell>
        </row>
        <row r="110">
          <cell r="A110">
            <v>109</v>
          </cell>
          <cell r="B110" t="str">
            <v>Seratus Sembilan</v>
          </cell>
        </row>
        <row r="111">
          <cell r="A111">
            <v>110</v>
          </cell>
          <cell r="B111" t="str">
            <v>Seratus Sepuluh</v>
          </cell>
        </row>
        <row r="112">
          <cell r="A112">
            <v>111</v>
          </cell>
          <cell r="B112" t="str">
            <v>Seratus Sebelas</v>
          </cell>
        </row>
        <row r="113">
          <cell r="A113">
            <v>112</v>
          </cell>
          <cell r="B113" t="str">
            <v>Seratus Dua Belas</v>
          </cell>
        </row>
        <row r="114">
          <cell r="A114">
            <v>113</v>
          </cell>
          <cell r="B114" t="str">
            <v>Seratus Tiga Belas</v>
          </cell>
        </row>
        <row r="115">
          <cell r="A115">
            <v>114</v>
          </cell>
          <cell r="B115" t="str">
            <v>Seratus Empat Belas</v>
          </cell>
        </row>
        <row r="116">
          <cell r="A116">
            <v>115</v>
          </cell>
          <cell r="B116" t="str">
            <v>Seratus Lima Belas</v>
          </cell>
        </row>
        <row r="117">
          <cell r="A117">
            <v>116</v>
          </cell>
          <cell r="B117" t="str">
            <v>Seratus Enam Belas</v>
          </cell>
        </row>
        <row r="118">
          <cell r="A118">
            <v>117</v>
          </cell>
          <cell r="B118" t="str">
            <v>Seratus Tujuh Belas</v>
          </cell>
        </row>
        <row r="119">
          <cell r="A119">
            <v>118</v>
          </cell>
          <cell r="B119" t="str">
            <v>Seratus Delapan Belas</v>
          </cell>
        </row>
        <row r="120">
          <cell r="A120">
            <v>119</v>
          </cell>
          <cell r="B120" t="str">
            <v>Seratus Sembilan Belas</v>
          </cell>
        </row>
        <row r="121">
          <cell r="A121">
            <v>120</v>
          </cell>
          <cell r="B121" t="str">
            <v>Seratus Dua Puluh</v>
          </cell>
        </row>
        <row r="122">
          <cell r="A122">
            <v>121</v>
          </cell>
          <cell r="B122" t="str">
            <v>Seratus Dua Puluh Satu</v>
          </cell>
        </row>
        <row r="123">
          <cell r="A123">
            <v>122</v>
          </cell>
          <cell r="B123" t="str">
            <v>Seratus Dua Puluh Dua</v>
          </cell>
        </row>
        <row r="124">
          <cell r="A124">
            <v>123</v>
          </cell>
          <cell r="B124" t="str">
            <v>Seratus Dua Puluh Tiga</v>
          </cell>
        </row>
        <row r="125">
          <cell r="A125">
            <v>124</v>
          </cell>
          <cell r="B125" t="str">
            <v>Seratus Dua Puluh Empat</v>
          </cell>
        </row>
        <row r="126">
          <cell r="A126">
            <v>125</v>
          </cell>
          <cell r="B126" t="str">
            <v>Seratus Dua Puluh Lima</v>
          </cell>
        </row>
        <row r="127">
          <cell r="A127">
            <v>126</v>
          </cell>
          <cell r="B127" t="str">
            <v>Seratus Dua Puluh Enam</v>
          </cell>
        </row>
        <row r="128">
          <cell r="A128">
            <v>127</v>
          </cell>
          <cell r="B128" t="str">
            <v>Seratus Dua Puluh Tujuh</v>
          </cell>
        </row>
        <row r="129">
          <cell r="A129">
            <v>128</v>
          </cell>
          <cell r="B129" t="str">
            <v>Seratus Dua Puluh Delapan</v>
          </cell>
        </row>
        <row r="130">
          <cell r="A130">
            <v>129</v>
          </cell>
          <cell r="B130" t="str">
            <v>Seratus Dua Puluh Sembilan</v>
          </cell>
        </row>
        <row r="131">
          <cell r="A131">
            <v>130</v>
          </cell>
          <cell r="B131" t="str">
            <v>Seratus Tiga Puluh</v>
          </cell>
        </row>
        <row r="132">
          <cell r="A132">
            <v>131</v>
          </cell>
          <cell r="B132" t="str">
            <v>Seratus Tiga Puluh Satu</v>
          </cell>
        </row>
        <row r="133">
          <cell r="A133">
            <v>132</v>
          </cell>
          <cell r="B133" t="str">
            <v>Seratus Tiga Puluh Dua</v>
          </cell>
        </row>
        <row r="134">
          <cell r="A134">
            <v>133</v>
          </cell>
          <cell r="B134" t="str">
            <v>Seratus Tiga Puluh Tiga</v>
          </cell>
        </row>
        <row r="135">
          <cell r="A135">
            <v>134</v>
          </cell>
          <cell r="B135" t="str">
            <v>Seratus Tiga Puluh Empat</v>
          </cell>
        </row>
        <row r="136">
          <cell r="A136">
            <v>135</v>
          </cell>
          <cell r="B136" t="str">
            <v>Seratus Tiga Puluh Lima</v>
          </cell>
        </row>
        <row r="137">
          <cell r="A137">
            <v>136</v>
          </cell>
          <cell r="B137" t="str">
            <v>Seratus Tiga Puluh Enam</v>
          </cell>
        </row>
        <row r="138">
          <cell r="A138">
            <v>137</v>
          </cell>
          <cell r="B138" t="str">
            <v>Seratus Tiga Puluh Tujuh</v>
          </cell>
        </row>
        <row r="139">
          <cell r="A139">
            <v>138</v>
          </cell>
          <cell r="B139" t="str">
            <v>Seratus Tiga Puluh Delapan</v>
          </cell>
        </row>
        <row r="140">
          <cell r="A140">
            <v>139</v>
          </cell>
          <cell r="B140" t="str">
            <v>Seratus Tiga Puluh Sembilan</v>
          </cell>
        </row>
        <row r="141">
          <cell r="A141">
            <v>140</v>
          </cell>
          <cell r="B141" t="str">
            <v>Seratus Empat Puluh</v>
          </cell>
        </row>
        <row r="142">
          <cell r="A142">
            <v>141</v>
          </cell>
          <cell r="B142" t="str">
            <v>Seratus Empat Puluh Satu</v>
          </cell>
        </row>
        <row r="143">
          <cell r="A143">
            <v>142</v>
          </cell>
          <cell r="B143" t="str">
            <v>Seratus Empat Puluh Dua</v>
          </cell>
        </row>
        <row r="144">
          <cell r="A144">
            <v>143</v>
          </cell>
          <cell r="B144" t="str">
            <v>Seratus Empat Puluh Tiga</v>
          </cell>
        </row>
        <row r="145">
          <cell r="A145">
            <v>144</v>
          </cell>
          <cell r="B145" t="str">
            <v>Seratus Empat Puluh Empat</v>
          </cell>
        </row>
        <row r="146">
          <cell r="A146">
            <v>145</v>
          </cell>
          <cell r="B146" t="str">
            <v>Seratus Empat Puluh Lima</v>
          </cell>
        </row>
        <row r="147">
          <cell r="A147">
            <v>146</v>
          </cell>
          <cell r="B147" t="str">
            <v>Seratus Empat Puluh Enam</v>
          </cell>
        </row>
        <row r="148">
          <cell r="A148">
            <v>147</v>
          </cell>
          <cell r="B148" t="str">
            <v>Seratus Empat Puluh Tujuh</v>
          </cell>
        </row>
        <row r="149">
          <cell r="A149">
            <v>148</v>
          </cell>
          <cell r="B149" t="str">
            <v>Seratus Empat Puluh Delapan</v>
          </cell>
        </row>
        <row r="150">
          <cell r="A150">
            <v>149</v>
          </cell>
          <cell r="B150" t="str">
            <v>Seratus Empat Puluh Sembilan</v>
          </cell>
        </row>
        <row r="151">
          <cell r="A151">
            <v>150</v>
          </cell>
          <cell r="B151" t="str">
            <v>Seratus Lima Puluh</v>
          </cell>
        </row>
        <row r="152">
          <cell r="A152">
            <v>151</v>
          </cell>
          <cell r="B152" t="str">
            <v>Seratus Lima Puluh Satu</v>
          </cell>
        </row>
        <row r="153">
          <cell r="A153">
            <v>152</v>
          </cell>
          <cell r="B153" t="str">
            <v>Seratus Lima Puluh Dua</v>
          </cell>
        </row>
        <row r="154">
          <cell r="A154">
            <v>153</v>
          </cell>
          <cell r="B154" t="str">
            <v>Seratus Lima Puluh Tiga</v>
          </cell>
        </row>
        <row r="155">
          <cell r="A155">
            <v>154</v>
          </cell>
          <cell r="B155" t="str">
            <v>Seratus Lima Puluh Empat</v>
          </cell>
        </row>
        <row r="156">
          <cell r="A156">
            <v>155</v>
          </cell>
          <cell r="B156" t="str">
            <v>Seratus Lima Puluh Lima</v>
          </cell>
        </row>
        <row r="157">
          <cell r="A157">
            <v>156</v>
          </cell>
          <cell r="B157" t="str">
            <v>Seratus Lima Puluh Enam</v>
          </cell>
        </row>
        <row r="158">
          <cell r="A158">
            <v>157</v>
          </cell>
          <cell r="B158" t="str">
            <v>Seratus Lima Puluh Tujuh</v>
          </cell>
        </row>
        <row r="159">
          <cell r="A159">
            <v>158</v>
          </cell>
          <cell r="B159" t="str">
            <v>Seratus Lima Puluh Delapan</v>
          </cell>
        </row>
        <row r="160">
          <cell r="A160">
            <v>159</v>
          </cell>
          <cell r="B160" t="str">
            <v>Seratus Lima Puluh Sembilan</v>
          </cell>
        </row>
        <row r="161">
          <cell r="A161">
            <v>160</v>
          </cell>
          <cell r="B161" t="str">
            <v>Seratus Enam Puluh</v>
          </cell>
        </row>
        <row r="162">
          <cell r="A162">
            <v>161</v>
          </cell>
          <cell r="B162" t="str">
            <v>Seratus Enam Puluh Satu</v>
          </cell>
        </row>
        <row r="163">
          <cell r="A163">
            <v>162</v>
          </cell>
          <cell r="B163" t="str">
            <v>Seratus Enam Puluh Dua</v>
          </cell>
        </row>
        <row r="164">
          <cell r="A164">
            <v>163</v>
          </cell>
          <cell r="B164" t="str">
            <v>Seratus Enam Puluh Tiga</v>
          </cell>
        </row>
        <row r="165">
          <cell r="A165">
            <v>164</v>
          </cell>
          <cell r="B165" t="str">
            <v>Seratus Enam Puluh Empat</v>
          </cell>
        </row>
        <row r="166">
          <cell r="A166">
            <v>165</v>
          </cell>
          <cell r="B166" t="str">
            <v>Seratus Enam Puluh Lima</v>
          </cell>
        </row>
        <row r="167">
          <cell r="A167">
            <v>166</v>
          </cell>
          <cell r="B167" t="str">
            <v>Seratus Enam Puluh Enam</v>
          </cell>
        </row>
        <row r="168">
          <cell r="A168">
            <v>167</v>
          </cell>
          <cell r="B168" t="str">
            <v>Seratus Enam Puluh Tujuh</v>
          </cell>
        </row>
        <row r="169">
          <cell r="A169">
            <v>168</v>
          </cell>
          <cell r="B169" t="str">
            <v>Seratus Enam Puluh Delapan</v>
          </cell>
        </row>
        <row r="170">
          <cell r="A170">
            <v>169</v>
          </cell>
          <cell r="B170" t="str">
            <v>Seratus Enam Puluh Sembilan</v>
          </cell>
        </row>
        <row r="171">
          <cell r="A171">
            <v>170</v>
          </cell>
          <cell r="B171" t="str">
            <v>Seratus Tujuh Puluh</v>
          </cell>
        </row>
        <row r="172">
          <cell r="A172">
            <v>171</v>
          </cell>
          <cell r="B172" t="str">
            <v>Seratus Tujuh Puluh Satu</v>
          </cell>
        </row>
        <row r="173">
          <cell r="A173">
            <v>172</v>
          </cell>
          <cell r="B173" t="str">
            <v>Seratus Tujuh Puluh Dua</v>
          </cell>
        </row>
        <row r="174">
          <cell r="A174">
            <v>173</v>
          </cell>
          <cell r="B174" t="str">
            <v>Seratus Tujuh Puluh Tiga</v>
          </cell>
        </row>
        <row r="175">
          <cell r="A175">
            <v>174</v>
          </cell>
          <cell r="B175" t="str">
            <v>Seratus Tujuh Puluh Empat</v>
          </cell>
        </row>
        <row r="176">
          <cell r="A176">
            <v>175</v>
          </cell>
          <cell r="B176" t="str">
            <v>Seratus Tujuh Puluh Lima</v>
          </cell>
        </row>
        <row r="177">
          <cell r="A177">
            <v>176</v>
          </cell>
          <cell r="B177" t="str">
            <v>Seratus Tujuh Puluh Enam</v>
          </cell>
        </row>
        <row r="178">
          <cell r="A178">
            <v>177</v>
          </cell>
          <cell r="B178" t="str">
            <v>Seratus Tujuh Puluh Tujuh</v>
          </cell>
        </row>
        <row r="179">
          <cell r="A179">
            <v>178</v>
          </cell>
          <cell r="B179" t="str">
            <v>Seratus Tujuh Puluh Delapan</v>
          </cell>
        </row>
        <row r="180">
          <cell r="A180">
            <v>179</v>
          </cell>
          <cell r="B180" t="str">
            <v>Seratus Tujuh Puluh Sembilan</v>
          </cell>
        </row>
        <row r="181">
          <cell r="A181">
            <v>180</v>
          </cell>
          <cell r="B181" t="str">
            <v>Seratus Delapan Puluh</v>
          </cell>
        </row>
        <row r="182">
          <cell r="A182">
            <v>181</v>
          </cell>
          <cell r="B182" t="str">
            <v>Seratus Delapan Puluh Satu</v>
          </cell>
        </row>
        <row r="183">
          <cell r="A183">
            <v>182</v>
          </cell>
          <cell r="B183" t="str">
            <v>Seratus Delapan Puluh Dua</v>
          </cell>
        </row>
        <row r="184">
          <cell r="A184">
            <v>183</v>
          </cell>
          <cell r="B184" t="str">
            <v>Seratus Delapan Puluh Tiga</v>
          </cell>
        </row>
        <row r="185">
          <cell r="A185">
            <v>184</v>
          </cell>
          <cell r="B185" t="str">
            <v>Seratus Delapan Puluh Empat</v>
          </cell>
        </row>
        <row r="186">
          <cell r="A186">
            <v>185</v>
          </cell>
          <cell r="B186" t="str">
            <v>Seratus Delapan Puluh Lima</v>
          </cell>
        </row>
        <row r="187">
          <cell r="A187">
            <v>186</v>
          </cell>
          <cell r="B187" t="str">
            <v>Seratus Delapan Puluh Enam</v>
          </cell>
        </row>
        <row r="188">
          <cell r="A188">
            <v>187</v>
          </cell>
          <cell r="B188" t="str">
            <v>Seratus Delapan Puluh Tujuh</v>
          </cell>
        </row>
        <row r="189">
          <cell r="A189">
            <v>188</v>
          </cell>
          <cell r="B189" t="str">
            <v>Seratus Delapan Puluh Delapan</v>
          </cell>
        </row>
        <row r="190">
          <cell r="A190">
            <v>189</v>
          </cell>
          <cell r="B190" t="str">
            <v>Seratus Delapan Puluh Sembilan</v>
          </cell>
        </row>
        <row r="191">
          <cell r="A191">
            <v>190</v>
          </cell>
          <cell r="B191" t="str">
            <v>Seratus Sembilan Puluh</v>
          </cell>
        </row>
        <row r="192">
          <cell r="A192">
            <v>191</v>
          </cell>
          <cell r="B192" t="str">
            <v>Seratus Sembilan Puluh Satu</v>
          </cell>
        </row>
        <row r="193">
          <cell r="A193">
            <v>192</v>
          </cell>
          <cell r="B193" t="str">
            <v>Seratus Sembilan Puluh Dua</v>
          </cell>
        </row>
        <row r="194">
          <cell r="A194">
            <v>193</v>
          </cell>
          <cell r="B194" t="str">
            <v>Seratus Sembilan Puluh Tiga</v>
          </cell>
        </row>
        <row r="195">
          <cell r="A195">
            <v>194</v>
          </cell>
          <cell r="B195" t="str">
            <v>Seratus Sembilan Puluh Empat</v>
          </cell>
        </row>
        <row r="196">
          <cell r="A196">
            <v>195</v>
          </cell>
          <cell r="B196" t="str">
            <v>Seratus Sembilan Puluh Lima</v>
          </cell>
        </row>
        <row r="197">
          <cell r="A197">
            <v>196</v>
          </cell>
          <cell r="B197" t="str">
            <v>Seratus Sembilan Puluh Enam</v>
          </cell>
        </row>
        <row r="198">
          <cell r="A198">
            <v>197</v>
          </cell>
          <cell r="B198" t="str">
            <v>Seratus Sembilan Puluh Tujuh</v>
          </cell>
        </row>
        <row r="199">
          <cell r="A199">
            <v>198</v>
          </cell>
          <cell r="B199" t="str">
            <v>Seratus Sembilan Puluh Delapan</v>
          </cell>
        </row>
        <row r="200">
          <cell r="A200">
            <v>199</v>
          </cell>
          <cell r="B200" t="str">
            <v>Seratus Sembilan Puluh Sembilan</v>
          </cell>
        </row>
        <row r="201">
          <cell r="A201">
            <v>200</v>
          </cell>
          <cell r="B201" t="str">
            <v>Dua Ratus</v>
          </cell>
        </row>
        <row r="202">
          <cell r="A202">
            <v>201</v>
          </cell>
          <cell r="B202" t="str">
            <v>Dua Ratus Satu</v>
          </cell>
        </row>
        <row r="203">
          <cell r="A203">
            <v>202</v>
          </cell>
          <cell r="B203" t="str">
            <v>Dua Ratus Dua</v>
          </cell>
        </row>
        <row r="204">
          <cell r="A204">
            <v>203</v>
          </cell>
          <cell r="B204" t="str">
            <v>Dua Ratus Tiga</v>
          </cell>
        </row>
        <row r="205">
          <cell r="A205">
            <v>204</v>
          </cell>
          <cell r="B205" t="str">
            <v>Dua Ratus Empat</v>
          </cell>
        </row>
        <row r="206">
          <cell r="A206">
            <v>205</v>
          </cell>
          <cell r="B206" t="str">
            <v>Dua Ratus Lima</v>
          </cell>
        </row>
        <row r="207">
          <cell r="A207">
            <v>206</v>
          </cell>
          <cell r="B207" t="str">
            <v>Dua Ratus Enam</v>
          </cell>
        </row>
        <row r="208">
          <cell r="A208">
            <v>207</v>
          </cell>
          <cell r="B208" t="str">
            <v>Dua Ratus Tujuh</v>
          </cell>
        </row>
        <row r="209">
          <cell r="A209">
            <v>208</v>
          </cell>
          <cell r="B209" t="str">
            <v>Dua Ratus Delapan</v>
          </cell>
        </row>
        <row r="210">
          <cell r="A210">
            <v>209</v>
          </cell>
          <cell r="B210" t="str">
            <v>Dua Ratus Sembilan</v>
          </cell>
        </row>
        <row r="211">
          <cell r="A211">
            <v>210</v>
          </cell>
          <cell r="B211" t="str">
            <v>Dua Ratus Sepuluh</v>
          </cell>
        </row>
        <row r="212">
          <cell r="A212">
            <v>211</v>
          </cell>
          <cell r="B212" t="str">
            <v>Dua Ratus Sebelas</v>
          </cell>
        </row>
        <row r="213">
          <cell r="A213">
            <v>212</v>
          </cell>
          <cell r="B213" t="str">
            <v>Dua Ratus Dua Belas</v>
          </cell>
        </row>
        <row r="214">
          <cell r="A214">
            <v>213</v>
          </cell>
          <cell r="B214" t="str">
            <v>Dua Ratus Tiga Belas</v>
          </cell>
        </row>
        <row r="215">
          <cell r="A215">
            <v>214</v>
          </cell>
          <cell r="B215" t="str">
            <v>Dua Ratus Empat Belas</v>
          </cell>
        </row>
        <row r="216">
          <cell r="A216">
            <v>215</v>
          </cell>
          <cell r="B216" t="str">
            <v>Dua Ratus Lima Belas</v>
          </cell>
        </row>
        <row r="217">
          <cell r="A217">
            <v>216</v>
          </cell>
          <cell r="B217" t="str">
            <v>Dua Ratus Enam Belas</v>
          </cell>
        </row>
        <row r="218">
          <cell r="A218">
            <v>217</v>
          </cell>
          <cell r="B218" t="str">
            <v>Dua Ratus Tujuh Belas</v>
          </cell>
        </row>
        <row r="219">
          <cell r="A219">
            <v>218</v>
          </cell>
          <cell r="B219" t="str">
            <v>Dua Ratus Delapan Belas</v>
          </cell>
        </row>
        <row r="220">
          <cell r="A220">
            <v>219</v>
          </cell>
          <cell r="B220" t="str">
            <v>Dua Ratus Sembilan Belas</v>
          </cell>
        </row>
        <row r="221">
          <cell r="A221">
            <v>220</v>
          </cell>
          <cell r="B221" t="str">
            <v>Dua Ratus Dua Puluh</v>
          </cell>
        </row>
        <row r="222">
          <cell r="A222">
            <v>221</v>
          </cell>
          <cell r="B222" t="str">
            <v>Dua Ratus Dua Puluh Satu</v>
          </cell>
        </row>
        <row r="223">
          <cell r="A223">
            <v>222</v>
          </cell>
          <cell r="B223" t="str">
            <v>Dua Ratus Dua Puluh Dua</v>
          </cell>
        </row>
        <row r="224">
          <cell r="A224">
            <v>223</v>
          </cell>
          <cell r="B224" t="str">
            <v>Dua Ratus Dua Puluh Tiga</v>
          </cell>
        </row>
        <row r="225">
          <cell r="A225">
            <v>224</v>
          </cell>
          <cell r="B225" t="str">
            <v>Dua Ratus Dua Puluh Empat</v>
          </cell>
        </row>
        <row r="226">
          <cell r="A226">
            <v>225</v>
          </cell>
          <cell r="B226" t="str">
            <v>Dua Ratus Dua Puluh Lima</v>
          </cell>
        </row>
        <row r="227">
          <cell r="A227">
            <v>226</v>
          </cell>
          <cell r="B227" t="str">
            <v>Dua Ratus Dua Puluh Enam</v>
          </cell>
        </row>
        <row r="228">
          <cell r="A228">
            <v>227</v>
          </cell>
          <cell r="B228" t="str">
            <v>Dua Ratus Dua Puluh Tujuh</v>
          </cell>
        </row>
        <row r="229">
          <cell r="A229">
            <v>228</v>
          </cell>
          <cell r="B229" t="str">
            <v>Dua Ratus Dua Puluh Delapan</v>
          </cell>
        </row>
        <row r="230">
          <cell r="A230">
            <v>229</v>
          </cell>
          <cell r="B230" t="str">
            <v>Dua Ratus Dua Puluh Sembilan</v>
          </cell>
        </row>
        <row r="231">
          <cell r="A231">
            <v>230</v>
          </cell>
          <cell r="B231" t="str">
            <v>Dua Ratus Tiga Puluh</v>
          </cell>
        </row>
        <row r="232">
          <cell r="A232">
            <v>231</v>
          </cell>
          <cell r="B232" t="str">
            <v>Dua Ratus Tiga Puluh Satu</v>
          </cell>
        </row>
        <row r="233">
          <cell r="A233">
            <v>232</v>
          </cell>
          <cell r="B233" t="str">
            <v>Dua Ratus Tiga Puluh Dua</v>
          </cell>
        </row>
        <row r="234">
          <cell r="A234">
            <v>233</v>
          </cell>
          <cell r="B234" t="str">
            <v>Dua Ratus Tiga Puluh Tiga</v>
          </cell>
        </row>
        <row r="235">
          <cell r="A235">
            <v>234</v>
          </cell>
          <cell r="B235" t="str">
            <v>Dua Ratus Tiga Puluh Empat</v>
          </cell>
        </row>
        <row r="236">
          <cell r="A236">
            <v>235</v>
          </cell>
          <cell r="B236" t="str">
            <v>Dua Ratus Tiga Puluh Lima</v>
          </cell>
        </row>
        <row r="237">
          <cell r="A237">
            <v>236</v>
          </cell>
          <cell r="B237" t="str">
            <v>Dua Ratus Tiga Puluh Enam</v>
          </cell>
        </row>
        <row r="238">
          <cell r="A238">
            <v>237</v>
          </cell>
          <cell r="B238" t="str">
            <v>Dua Ratus Tiga Puluh Tujuh</v>
          </cell>
        </row>
        <row r="239">
          <cell r="A239">
            <v>238</v>
          </cell>
          <cell r="B239" t="str">
            <v>Dua Ratus Tiga Puluh Delapan</v>
          </cell>
        </row>
        <row r="240">
          <cell r="A240">
            <v>239</v>
          </cell>
          <cell r="B240" t="str">
            <v>Dua Ratus Tiga Puluh Sembilan</v>
          </cell>
        </row>
        <row r="241">
          <cell r="A241">
            <v>240</v>
          </cell>
          <cell r="B241" t="str">
            <v>Dua Ratus Empat Puluh</v>
          </cell>
        </row>
        <row r="242">
          <cell r="A242">
            <v>241</v>
          </cell>
          <cell r="B242" t="str">
            <v>Dua Ratus Empat Puluh Satu</v>
          </cell>
        </row>
        <row r="243">
          <cell r="A243">
            <v>242</v>
          </cell>
          <cell r="B243" t="str">
            <v>Dua Ratus Empat Puluh Dua</v>
          </cell>
        </row>
        <row r="244">
          <cell r="A244">
            <v>243</v>
          </cell>
          <cell r="B244" t="str">
            <v>Dua Ratus Empat Puluh Tiga</v>
          </cell>
        </row>
        <row r="245">
          <cell r="A245">
            <v>244</v>
          </cell>
          <cell r="B245" t="str">
            <v>Dua Ratus Empat Puluh Empat</v>
          </cell>
        </row>
        <row r="246">
          <cell r="A246">
            <v>245</v>
          </cell>
          <cell r="B246" t="str">
            <v>Dua Ratus Empat Puluh Lima</v>
          </cell>
        </row>
        <row r="247">
          <cell r="A247">
            <v>246</v>
          </cell>
          <cell r="B247" t="str">
            <v>Dua Ratus Empat Puluh Enam</v>
          </cell>
        </row>
        <row r="248">
          <cell r="A248">
            <v>247</v>
          </cell>
          <cell r="B248" t="str">
            <v>Dua Ratus Empat Puluh Tujuh</v>
          </cell>
        </row>
        <row r="249">
          <cell r="A249">
            <v>248</v>
          </cell>
          <cell r="B249" t="str">
            <v>Dua Ratus Empat Puluh Delapan</v>
          </cell>
        </row>
        <row r="250">
          <cell r="A250">
            <v>249</v>
          </cell>
          <cell r="B250" t="str">
            <v>Dua Ratus Empat Puluh Sembilan</v>
          </cell>
        </row>
        <row r="251">
          <cell r="A251">
            <v>250</v>
          </cell>
          <cell r="B251" t="str">
            <v>Dua Ratus Lima Puluh</v>
          </cell>
        </row>
        <row r="252">
          <cell r="A252">
            <v>251</v>
          </cell>
          <cell r="B252" t="str">
            <v>Dua Ratus Lima Puluh Satu</v>
          </cell>
        </row>
        <row r="253">
          <cell r="A253">
            <v>252</v>
          </cell>
          <cell r="B253" t="str">
            <v>Dua Ratus Lima Puluh Dua</v>
          </cell>
        </row>
        <row r="254">
          <cell r="A254">
            <v>253</v>
          </cell>
          <cell r="B254" t="str">
            <v>Dua Ratus Lima Puluh Tiga</v>
          </cell>
        </row>
        <row r="255">
          <cell r="A255">
            <v>254</v>
          </cell>
          <cell r="B255" t="str">
            <v>Dua Ratus Lima Puluh Empat</v>
          </cell>
        </row>
        <row r="256">
          <cell r="A256">
            <v>255</v>
          </cell>
          <cell r="B256" t="str">
            <v>Dua Ratus Lima Puluh Lima</v>
          </cell>
        </row>
        <row r="257">
          <cell r="A257">
            <v>256</v>
          </cell>
          <cell r="B257" t="str">
            <v>Dua Ratus Lima Puluh Enam</v>
          </cell>
        </row>
        <row r="258">
          <cell r="A258">
            <v>257</v>
          </cell>
          <cell r="B258" t="str">
            <v>Dua Ratus Lima Puluh Tujuh</v>
          </cell>
        </row>
        <row r="259">
          <cell r="A259">
            <v>258</v>
          </cell>
          <cell r="B259" t="str">
            <v>Dua Ratus Lima Puluh Delapan</v>
          </cell>
        </row>
        <row r="260">
          <cell r="A260">
            <v>259</v>
          </cell>
          <cell r="B260" t="str">
            <v>Dua Ratus Lima Puluh Sembilan</v>
          </cell>
        </row>
        <row r="261">
          <cell r="A261">
            <v>260</v>
          </cell>
          <cell r="B261" t="str">
            <v>Dua Ratus Enam Puluh</v>
          </cell>
        </row>
        <row r="262">
          <cell r="A262">
            <v>261</v>
          </cell>
          <cell r="B262" t="str">
            <v>Dua Ratus Enam Puluh Satu</v>
          </cell>
        </row>
        <row r="263">
          <cell r="A263">
            <v>262</v>
          </cell>
          <cell r="B263" t="str">
            <v>Dua Ratus Enam Puluh Dua</v>
          </cell>
        </row>
        <row r="264">
          <cell r="A264">
            <v>263</v>
          </cell>
          <cell r="B264" t="str">
            <v>Dua Ratus Enam Puluh Tiga</v>
          </cell>
        </row>
        <row r="265">
          <cell r="A265">
            <v>264</v>
          </cell>
          <cell r="B265" t="str">
            <v>Dua Ratus Enam Puluh Empat</v>
          </cell>
        </row>
        <row r="266">
          <cell r="A266">
            <v>265</v>
          </cell>
          <cell r="B266" t="str">
            <v>Dua Ratus Enam Puluh Lima</v>
          </cell>
        </row>
        <row r="267">
          <cell r="A267">
            <v>266</v>
          </cell>
          <cell r="B267" t="str">
            <v>Dua Ratus Enam Puluh Enam</v>
          </cell>
        </row>
        <row r="268">
          <cell r="A268">
            <v>267</v>
          </cell>
          <cell r="B268" t="str">
            <v>Dua Ratus Enam Puluh Tujuh</v>
          </cell>
        </row>
        <row r="269">
          <cell r="A269">
            <v>268</v>
          </cell>
          <cell r="B269" t="str">
            <v>Dua Ratus Enam Puluh Delapan</v>
          </cell>
        </row>
        <row r="270">
          <cell r="A270">
            <v>269</v>
          </cell>
          <cell r="B270" t="str">
            <v>Dua Ratus Enam Puluh Sembilan</v>
          </cell>
        </row>
        <row r="271">
          <cell r="A271">
            <v>270</v>
          </cell>
          <cell r="B271" t="str">
            <v>Dua Ratus Tujuh Puluh</v>
          </cell>
        </row>
        <row r="272">
          <cell r="A272">
            <v>271</v>
          </cell>
          <cell r="B272" t="str">
            <v>Dua Ratus Tujuh Puluh Satu</v>
          </cell>
        </row>
        <row r="273">
          <cell r="A273">
            <v>272</v>
          </cell>
          <cell r="B273" t="str">
            <v>Dua Ratus Tujuh Puluh Dua</v>
          </cell>
        </row>
        <row r="274">
          <cell r="A274">
            <v>273</v>
          </cell>
          <cell r="B274" t="str">
            <v>Dua Ratus Tujuh Puluh Tiga</v>
          </cell>
        </row>
        <row r="275">
          <cell r="A275">
            <v>274</v>
          </cell>
          <cell r="B275" t="str">
            <v>Dua Ratus Tujuh Puluh Empat</v>
          </cell>
        </row>
        <row r="276">
          <cell r="A276">
            <v>275</v>
          </cell>
          <cell r="B276" t="str">
            <v>Dua Ratus Tujuh Puluh Lima</v>
          </cell>
        </row>
        <row r="277">
          <cell r="A277">
            <v>276</v>
          </cell>
          <cell r="B277" t="str">
            <v>Dua Ratus Tujuh Puluh Enam</v>
          </cell>
        </row>
        <row r="278">
          <cell r="A278">
            <v>277</v>
          </cell>
          <cell r="B278" t="str">
            <v>Dua Ratus Tujuh Puluh Tujuh</v>
          </cell>
        </row>
        <row r="279">
          <cell r="A279">
            <v>278</v>
          </cell>
          <cell r="B279" t="str">
            <v>Dua Ratus Tujuh Puluh Delapan</v>
          </cell>
        </row>
        <row r="280">
          <cell r="A280">
            <v>279</v>
          </cell>
          <cell r="B280" t="str">
            <v>Dua Ratus Tujuh Puluh Sembilan</v>
          </cell>
        </row>
        <row r="281">
          <cell r="A281">
            <v>280</v>
          </cell>
          <cell r="B281" t="str">
            <v>Dua Ratus Delapan Puluh</v>
          </cell>
        </row>
        <row r="282">
          <cell r="A282">
            <v>281</v>
          </cell>
          <cell r="B282" t="str">
            <v>Dua Ratus Delapan Puluh Satu</v>
          </cell>
        </row>
        <row r="283">
          <cell r="A283">
            <v>282</v>
          </cell>
          <cell r="B283" t="str">
            <v>Dua Ratus Delapan Puluh Dua</v>
          </cell>
        </row>
        <row r="284">
          <cell r="A284">
            <v>283</v>
          </cell>
          <cell r="B284" t="str">
            <v>Dua Ratus Delapan Puluh Tiga</v>
          </cell>
        </row>
        <row r="285">
          <cell r="A285">
            <v>284</v>
          </cell>
          <cell r="B285" t="str">
            <v>Dua Ratus Delapan Puluh Empat</v>
          </cell>
        </row>
        <row r="286">
          <cell r="A286">
            <v>285</v>
          </cell>
          <cell r="B286" t="str">
            <v>Dua Ratus Delapan Puluh Lima</v>
          </cell>
        </row>
        <row r="287">
          <cell r="A287">
            <v>286</v>
          </cell>
          <cell r="B287" t="str">
            <v>Dua Ratus Delapan Puluh Enam</v>
          </cell>
        </row>
        <row r="288">
          <cell r="A288">
            <v>287</v>
          </cell>
          <cell r="B288" t="str">
            <v>Dua Ratus Delapan Puluh Tujuh</v>
          </cell>
        </row>
        <row r="289">
          <cell r="A289">
            <v>288</v>
          </cell>
          <cell r="B289" t="str">
            <v>Dua Ratus Delapan Puluh Delapan</v>
          </cell>
        </row>
        <row r="290">
          <cell r="A290">
            <v>289</v>
          </cell>
          <cell r="B290" t="str">
            <v>Dua Ratus Delapan Puluh Sembilan</v>
          </cell>
        </row>
        <row r="291">
          <cell r="A291">
            <v>290</v>
          </cell>
          <cell r="B291" t="str">
            <v>Dua Ratus Sembilan Puluh</v>
          </cell>
        </row>
        <row r="292">
          <cell r="A292">
            <v>291</v>
          </cell>
          <cell r="B292" t="str">
            <v>Dua Ratus Sembilan Puluh Satu</v>
          </cell>
        </row>
        <row r="293">
          <cell r="A293">
            <v>292</v>
          </cell>
          <cell r="B293" t="str">
            <v>Dua Ratus Sembilan Puluh Dua</v>
          </cell>
        </row>
        <row r="294">
          <cell r="A294">
            <v>293</v>
          </cell>
          <cell r="B294" t="str">
            <v>Dua Ratus Sembilan Puluh Tiga</v>
          </cell>
        </row>
        <row r="295">
          <cell r="A295">
            <v>294</v>
          </cell>
          <cell r="B295" t="str">
            <v>Dua Ratus Sembilan Puluh Empat</v>
          </cell>
        </row>
        <row r="296">
          <cell r="A296">
            <v>295</v>
          </cell>
          <cell r="B296" t="str">
            <v>Dua Ratus Sembilan Puluh Lima</v>
          </cell>
        </row>
        <row r="297">
          <cell r="A297">
            <v>296</v>
          </cell>
          <cell r="B297" t="str">
            <v>Dua Ratus Sembilan Puluh Enam</v>
          </cell>
        </row>
        <row r="298">
          <cell r="A298">
            <v>297</v>
          </cell>
          <cell r="B298" t="str">
            <v>Dua Ratus Sembilan Puluh Tujuh</v>
          </cell>
        </row>
        <row r="299">
          <cell r="A299">
            <v>298</v>
          </cell>
          <cell r="B299" t="str">
            <v>Dua Ratus Sembilan Puluh Delapan</v>
          </cell>
        </row>
        <row r="300">
          <cell r="A300">
            <v>299</v>
          </cell>
          <cell r="B300" t="str">
            <v>Dua Ratus Sembilan Puluh Sembilan</v>
          </cell>
        </row>
        <row r="301">
          <cell r="A301">
            <v>300</v>
          </cell>
          <cell r="B301" t="str">
            <v>Tiga Ratus</v>
          </cell>
        </row>
        <row r="302">
          <cell r="A302">
            <v>301</v>
          </cell>
          <cell r="B302" t="str">
            <v>Tiga Ratus Satu</v>
          </cell>
        </row>
        <row r="303">
          <cell r="A303">
            <v>302</v>
          </cell>
          <cell r="B303" t="str">
            <v>Tiga Ratus Dua</v>
          </cell>
        </row>
        <row r="304">
          <cell r="A304">
            <v>303</v>
          </cell>
          <cell r="B304" t="str">
            <v>Tiga Ratus Tiga</v>
          </cell>
        </row>
        <row r="305">
          <cell r="A305">
            <v>304</v>
          </cell>
          <cell r="B305" t="str">
            <v>Tiga Ratus Empat</v>
          </cell>
        </row>
        <row r="306">
          <cell r="A306">
            <v>305</v>
          </cell>
          <cell r="B306" t="str">
            <v>Tiga Ratus Lima</v>
          </cell>
        </row>
        <row r="307">
          <cell r="A307">
            <v>306</v>
          </cell>
          <cell r="B307" t="str">
            <v>Tiga Ratus Enam</v>
          </cell>
        </row>
        <row r="308">
          <cell r="A308">
            <v>307</v>
          </cell>
          <cell r="B308" t="str">
            <v>Tiga Ratus Tujuh</v>
          </cell>
        </row>
        <row r="309">
          <cell r="A309">
            <v>308</v>
          </cell>
          <cell r="B309" t="str">
            <v>Tiga Ratus Delapan</v>
          </cell>
        </row>
        <row r="310">
          <cell r="A310">
            <v>309</v>
          </cell>
          <cell r="B310" t="str">
            <v>Tiga Ratus Sembilan</v>
          </cell>
        </row>
        <row r="311">
          <cell r="A311">
            <v>310</v>
          </cell>
          <cell r="B311" t="str">
            <v>Tiga Ratus Sepuluh</v>
          </cell>
        </row>
        <row r="312">
          <cell r="A312">
            <v>311</v>
          </cell>
          <cell r="B312" t="str">
            <v>Tiga Ratus Sebelas</v>
          </cell>
        </row>
        <row r="313">
          <cell r="A313">
            <v>312</v>
          </cell>
          <cell r="B313" t="str">
            <v>Tiga Ratus Dua Belas</v>
          </cell>
        </row>
        <row r="314">
          <cell r="A314">
            <v>313</v>
          </cell>
          <cell r="B314" t="str">
            <v>Tiga Ratus Tiga Belas</v>
          </cell>
        </row>
        <row r="315">
          <cell r="A315">
            <v>314</v>
          </cell>
          <cell r="B315" t="str">
            <v>Tiga Ratus Empat Belas</v>
          </cell>
        </row>
        <row r="316">
          <cell r="A316">
            <v>315</v>
          </cell>
          <cell r="B316" t="str">
            <v>Tiga Ratus Lima Belas</v>
          </cell>
        </row>
        <row r="317">
          <cell r="A317">
            <v>316</v>
          </cell>
          <cell r="B317" t="str">
            <v>Tiga Ratus Enam Belas</v>
          </cell>
        </row>
        <row r="318">
          <cell r="A318">
            <v>317</v>
          </cell>
          <cell r="B318" t="str">
            <v>Tiga Ratus Tujuh Belas</v>
          </cell>
        </row>
        <row r="319">
          <cell r="A319">
            <v>318</v>
          </cell>
          <cell r="B319" t="str">
            <v>Tiga Ratus Delapan Belas</v>
          </cell>
        </row>
        <row r="320">
          <cell r="A320">
            <v>319</v>
          </cell>
          <cell r="B320" t="str">
            <v>Tiga Ratus Sembilan Belas</v>
          </cell>
        </row>
        <row r="321">
          <cell r="A321">
            <v>320</v>
          </cell>
          <cell r="B321" t="str">
            <v>Tiga Ratus Dua Puluh</v>
          </cell>
        </row>
        <row r="322">
          <cell r="A322">
            <v>321</v>
          </cell>
          <cell r="B322" t="str">
            <v>Tiga Ratus Dua Puluh Satu</v>
          </cell>
        </row>
        <row r="323">
          <cell r="A323">
            <v>322</v>
          </cell>
          <cell r="B323" t="str">
            <v>Tiga Ratus Dua Puluh Dua</v>
          </cell>
        </row>
        <row r="324">
          <cell r="A324">
            <v>323</v>
          </cell>
          <cell r="B324" t="str">
            <v>Tiga Ratus Dua Puluh Tiga</v>
          </cell>
        </row>
        <row r="325">
          <cell r="A325">
            <v>324</v>
          </cell>
          <cell r="B325" t="str">
            <v>Tiga Ratus Dua Puluh Empat</v>
          </cell>
        </row>
        <row r="326">
          <cell r="A326">
            <v>325</v>
          </cell>
          <cell r="B326" t="str">
            <v>Tiga Ratus Dua Puluh Lima</v>
          </cell>
        </row>
        <row r="327">
          <cell r="A327">
            <v>326</v>
          </cell>
          <cell r="B327" t="str">
            <v>Tiga Ratus Dua Puluh Enam</v>
          </cell>
        </row>
        <row r="328">
          <cell r="A328">
            <v>327</v>
          </cell>
          <cell r="B328" t="str">
            <v>Tiga Ratus Dua Puluh Tujuh</v>
          </cell>
        </row>
        <row r="329">
          <cell r="A329">
            <v>328</v>
          </cell>
          <cell r="B329" t="str">
            <v>Tiga Ratus Dua Puluh Delapan</v>
          </cell>
        </row>
        <row r="330">
          <cell r="A330">
            <v>329</v>
          </cell>
          <cell r="B330" t="str">
            <v>Tiga Ratus Dua Puluh Sembilan</v>
          </cell>
        </row>
        <row r="331">
          <cell r="A331">
            <v>330</v>
          </cell>
          <cell r="B331" t="str">
            <v>Tiga Ratus Tiga Puluh</v>
          </cell>
        </row>
        <row r="332">
          <cell r="A332">
            <v>331</v>
          </cell>
          <cell r="B332" t="str">
            <v>Tiga Ratus Tiga Puluh Satu</v>
          </cell>
        </row>
        <row r="333">
          <cell r="A333">
            <v>332</v>
          </cell>
          <cell r="B333" t="str">
            <v>Tiga Ratus Tiga Puluh Dua</v>
          </cell>
        </row>
        <row r="334">
          <cell r="A334">
            <v>333</v>
          </cell>
          <cell r="B334" t="str">
            <v>Tiga Ratus Tiga Puluh Tiga</v>
          </cell>
        </row>
        <row r="335">
          <cell r="A335">
            <v>334</v>
          </cell>
          <cell r="B335" t="str">
            <v>Tiga Ratus Tiga Puluh Empat</v>
          </cell>
        </row>
        <row r="336">
          <cell r="A336">
            <v>335</v>
          </cell>
          <cell r="B336" t="str">
            <v>Tiga Ratus Tiga Puluh Lima</v>
          </cell>
        </row>
        <row r="337">
          <cell r="A337">
            <v>336</v>
          </cell>
          <cell r="B337" t="str">
            <v>Tiga Ratus Tiga Puluh Enam</v>
          </cell>
        </row>
        <row r="338">
          <cell r="A338">
            <v>337</v>
          </cell>
          <cell r="B338" t="str">
            <v>Tiga Ratus Tiga Puluh Tujuh</v>
          </cell>
        </row>
        <row r="339">
          <cell r="A339">
            <v>338</v>
          </cell>
          <cell r="B339" t="str">
            <v>Tiga Ratus Tiga Puluh Delapan</v>
          </cell>
        </row>
        <row r="340">
          <cell r="A340">
            <v>339</v>
          </cell>
          <cell r="B340" t="str">
            <v>Tiga Ratus Tiga Puluh Sembilan</v>
          </cell>
        </row>
        <row r="341">
          <cell r="A341">
            <v>340</v>
          </cell>
          <cell r="B341" t="str">
            <v>Tiga Ratus Empat Puluh</v>
          </cell>
        </row>
        <row r="342">
          <cell r="A342">
            <v>341</v>
          </cell>
          <cell r="B342" t="str">
            <v>Tiga Ratus Empat Puluh Satu</v>
          </cell>
        </row>
        <row r="343">
          <cell r="A343">
            <v>342</v>
          </cell>
          <cell r="B343" t="str">
            <v>Tiga Ratus Empat Puluh Dua</v>
          </cell>
        </row>
        <row r="344">
          <cell r="A344">
            <v>343</v>
          </cell>
          <cell r="B344" t="str">
            <v>Tiga Ratus Empat Puluh Tiga</v>
          </cell>
        </row>
        <row r="345">
          <cell r="A345">
            <v>344</v>
          </cell>
          <cell r="B345" t="str">
            <v>Tiga Ratus Empat Puluh Empat</v>
          </cell>
        </row>
        <row r="346">
          <cell r="A346">
            <v>345</v>
          </cell>
          <cell r="B346" t="str">
            <v>Tiga Ratus Empat Puluh Lima</v>
          </cell>
        </row>
        <row r="347">
          <cell r="A347">
            <v>346</v>
          </cell>
          <cell r="B347" t="str">
            <v>Tiga Ratus Empat Puluh Enam</v>
          </cell>
        </row>
        <row r="348">
          <cell r="A348">
            <v>347</v>
          </cell>
          <cell r="B348" t="str">
            <v>Tiga Ratus Empat Puluh Tujuh</v>
          </cell>
        </row>
        <row r="349">
          <cell r="A349">
            <v>348</v>
          </cell>
          <cell r="B349" t="str">
            <v>Tiga Ratus Empat Puluh Delapan</v>
          </cell>
        </row>
        <row r="350">
          <cell r="A350">
            <v>349</v>
          </cell>
          <cell r="B350" t="str">
            <v>Tiga Ratus Empat Puluh Sembilan</v>
          </cell>
        </row>
        <row r="351">
          <cell r="A351">
            <v>350</v>
          </cell>
          <cell r="B351" t="str">
            <v>Tiga Ratus Lima Puluh</v>
          </cell>
        </row>
        <row r="352">
          <cell r="A352">
            <v>351</v>
          </cell>
          <cell r="B352" t="str">
            <v>Tiga Ratus Lima Puluh Satu</v>
          </cell>
        </row>
        <row r="353">
          <cell r="A353">
            <v>352</v>
          </cell>
          <cell r="B353" t="str">
            <v>Tiga Ratus Lima Puluh Dua</v>
          </cell>
        </row>
        <row r="354">
          <cell r="A354">
            <v>353</v>
          </cell>
          <cell r="B354" t="str">
            <v>Tiga Ratus Lima Puluh Tiga</v>
          </cell>
        </row>
        <row r="355">
          <cell r="A355">
            <v>354</v>
          </cell>
          <cell r="B355" t="str">
            <v>Tiga Ratus Lima Puluh Empat</v>
          </cell>
        </row>
        <row r="356">
          <cell r="A356">
            <v>355</v>
          </cell>
          <cell r="B356" t="str">
            <v>Tiga Ratus Lima Puluh Lima</v>
          </cell>
        </row>
        <row r="357">
          <cell r="A357">
            <v>356</v>
          </cell>
          <cell r="B357" t="str">
            <v>Tiga Ratus Lima Puluh Enam</v>
          </cell>
        </row>
        <row r="358">
          <cell r="A358">
            <v>357</v>
          </cell>
          <cell r="B358" t="str">
            <v>Tiga Ratus Lima Puluh Tujuh</v>
          </cell>
        </row>
        <row r="359">
          <cell r="A359">
            <v>358</v>
          </cell>
          <cell r="B359" t="str">
            <v>Tiga Ratus Lima Puluh Delapan</v>
          </cell>
        </row>
        <row r="360">
          <cell r="A360">
            <v>359</v>
          </cell>
          <cell r="B360" t="str">
            <v>Tiga Ratus Lima Puluh Sembilan</v>
          </cell>
        </row>
        <row r="361">
          <cell r="A361">
            <v>360</v>
          </cell>
          <cell r="B361" t="str">
            <v>Tiga Ratus Enam Puluh</v>
          </cell>
        </row>
        <row r="362">
          <cell r="A362">
            <v>361</v>
          </cell>
          <cell r="B362" t="str">
            <v>Tiga Ratus Enam Puluh Satu</v>
          </cell>
        </row>
        <row r="363">
          <cell r="A363">
            <v>362</v>
          </cell>
          <cell r="B363" t="str">
            <v>Tiga Ratus Enam Puluh Dua</v>
          </cell>
        </row>
        <row r="364">
          <cell r="A364">
            <v>363</v>
          </cell>
          <cell r="B364" t="str">
            <v>Tiga Ratus Enam Puluh Tiga</v>
          </cell>
        </row>
        <row r="365">
          <cell r="A365">
            <v>364</v>
          </cell>
          <cell r="B365" t="str">
            <v>Tiga Ratus Enam Puluh Empat</v>
          </cell>
        </row>
        <row r="366">
          <cell r="A366">
            <v>365</v>
          </cell>
          <cell r="B366" t="str">
            <v>Tiga Ratus Enam Puluh Lima</v>
          </cell>
        </row>
        <row r="367">
          <cell r="A367">
            <v>366</v>
          </cell>
          <cell r="B367" t="str">
            <v>Tiga Ratus Enam Puluh Enam</v>
          </cell>
        </row>
        <row r="368">
          <cell r="A368">
            <v>367</v>
          </cell>
          <cell r="B368" t="str">
            <v>Tiga Ratus Enam Puluh Tujuh</v>
          </cell>
        </row>
        <row r="369">
          <cell r="A369">
            <v>368</v>
          </cell>
          <cell r="B369" t="str">
            <v>Tiga Ratus Enam Puluh Delapan</v>
          </cell>
        </row>
        <row r="370">
          <cell r="A370">
            <v>369</v>
          </cell>
          <cell r="B370" t="str">
            <v>Tiga Ratus Enam Puluh Sembilan</v>
          </cell>
        </row>
        <row r="371">
          <cell r="A371">
            <v>370</v>
          </cell>
          <cell r="B371" t="str">
            <v>Tiga Ratus Tujuh Puluh</v>
          </cell>
        </row>
        <row r="372">
          <cell r="A372">
            <v>371</v>
          </cell>
          <cell r="B372" t="str">
            <v>Tiga Ratus Tujuh Puluh Satu</v>
          </cell>
        </row>
        <row r="373">
          <cell r="A373">
            <v>372</v>
          </cell>
          <cell r="B373" t="str">
            <v>Tiga Ratus Tujuh Puluh Dua</v>
          </cell>
        </row>
        <row r="374">
          <cell r="A374">
            <v>373</v>
          </cell>
          <cell r="B374" t="str">
            <v>Tiga Ratus Tujuh Puluh Tiga</v>
          </cell>
        </row>
        <row r="375">
          <cell r="A375">
            <v>374</v>
          </cell>
          <cell r="B375" t="str">
            <v>Tiga Ratus Tujuh Puluh Empat</v>
          </cell>
        </row>
        <row r="376">
          <cell r="A376">
            <v>375</v>
          </cell>
          <cell r="B376" t="str">
            <v>Tiga Ratus Tujuh Puluh Lima</v>
          </cell>
        </row>
        <row r="377">
          <cell r="A377">
            <v>376</v>
          </cell>
          <cell r="B377" t="str">
            <v>Tiga Ratus Tujuh Puluh Enam</v>
          </cell>
        </row>
        <row r="378">
          <cell r="A378">
            <v>377</v>
          </cell>
          <cell r="B378" t="str">
            <v>Tiga Ratus Tujuh Puluh Tujuh</v>
          </cell>
        </row>
        <row r="379">
          <cell r="A379">
            <v>378</v>
          </cell>
          <cell r="B379" t="str">
            <v>Tiga Ratus Tujuh Puluh Delapan</v>
          </cell>
        </row>
        <row r="380">
          <cell r="A380">
            <v>379</v>
          </cell>
          <cell r="B380" t="str">
            <v>Tiga Ratus Tujuh Puluh Sembilan</v>
          </cell>
        </row>
        <row r="381">
          <cell r="A381">
            <v>380</v>
          </cell>
          <cell r="B381" t="str">
            <v>Tiga Ratus Delapan Puluh</v>
          </cell>
        </row>
        <row r="382">
          <cell r="A382">
            <v>381</v>
          </cell>
          <cell r="B382" t="str">
            <v>Tiga Ratus Delapan Puluh Satu</v>
          </cell>
        </row>
        <row r="383">
          <cell r="A383">
            <v>382</v>
          </cell>
          <cell r="B383" t="str">
            <v>Tiga Ratus Delapan Puluh Dua</v>
          </cell>
        </row>
        <row r="384">
          <cell r="A384">
            <v>383</v>
          </cell>
          <cell r="B384" t="str">
            <v>Tiga Ratus Delapan Puluh Tiga</v>
          </cell>
        </row>
        <row r="385">
          <cell r="A385">
            <v>384</v>
          </cell>
          <cell r="B385" t="str">
            <v>Tiga Ratus Delapan Puluh Empat</v>
          </cell>
        </row>
        <row r="386">
          <cell r="A386">
            <v>385</v>
          </cell>
          <cell r="B386" t="str">
            <v>Tiga Ratus Delapan Puluh Lima</v>
          </cell>
        </row>
        <row r="387">
          <cell r="A387">
            <v>386</v>
          </cell>
          <cell r="B387" t="str">
            <v>Tiga Ratus Delapan Puluh Enam</v>
          </cell>
        </row>
        <row r="388">
          <cell r="A388">
            <v>387</v>
          </cell>
          <cell r="B388" t="str">
            <v>Tiga Ratus Delapan Puluh Tujuh</v>
          </cell>
        </row>
        <row r="389">
          <cell r="A389">
            <v>388</v>
          </cell>
          <cell r="B389" t="str">
            <v>Tiga Ratus Delapan Puluh Delapan</v>
          </cell>
        </row>
        <row r="390">
          <cell r="A390">
            <v>389</v>
          </cell>
          <cell r="B390" t="str">
            <v>Tiga Ratus Delapan Puluh Sembilan</v>
          </cell>
        </row>
        <row r="391">
          <cell r="A391">
            <v>390</v>
          </cell>
          <cell r="B391" t="str">
            <v>Tiga Ratus Sembilan Puluh</v>
          </cell>
        </row>
        <row r="392">
          <cell r="A392">
            <v>391</v>
          </cell>
          <cell r="B392" t="str">
            <v>Tiga Ratus Sembilan Puluh Satu</v>
          </cell>
        </row>
        <row r="393">
          <cell r="A393">
            <v>392</v>
          </cell>
          <cell r="B393" t="str">
            <v>Tiga Ratus Sembilan Puluh Dua</v>
          </cell>
        </row>
        <row r="394">
          <cell r="A394">
            <v>393</v>
          </cell>
          <cell r="B394" t="str">
            <v>Tiga Ratus Sembilan Puluh Tiga</v>
          </cell>
        </row>
        <row r="395">
          <cell r="A395">
            <v>394</v>
          </cell>
          <cell r="B395" t="str">
            <v>Tiga Ratus Sembilan Puluh Empat</v>
          </cell>
        </row>
        <row r="396">
          <cell r="A396">
            <v>395</v>
          </cell>
          <cell r="B396" t="str">
            <v>Tiga Ratus Sembilan Puluh Lima</v>
          </cell>
        </row>
        <row r="397">
          <cell r="A397">
            <v>396</v>
          </cell>
          <cell r="B397" t="str">
            <v>Tiga Ratus Sembilan Puluh Enam</v>
          </cell>
        </row>
        <row r="398">
          <cell r="A398">
            <v>397</v>
          </cell>
          <cell r="B398" t="str">
            <v>Tiga Ratus Sembilan Puluh Tujuh</v>
          </cell>
        </row>
        <row r="399">
          <cell r="A399">
            <v>398</v>
          </cell>
          <cell r="B399" t="str">
            <v>Tiga Ratus Sembilan Puluh Delapan</v>
          </cell>
        </row>
        <row r="400">
          <cell r="A400">
            <v>399</v>
          </cell>
          <cell r="B400" t="str">
            <v>Tiga Ratus Sembilan Puluh Sembilan</v>
          </cell>
        </row>
        <row r="401">
          <cell r="A401">
            <v>400</v>
          </cell>
          <cell r="B401" t="str">
            <v>Empat Ratus</v>
          </cell>
        </row>
        <row r="402">
          <cell r="A402">
            <v>401</v>
          </cell>
          <cell r="B402" t="str">
            <v>Empat Ratus Satu</v>
          </cell>
        </row>
        <row r="403">
          <cell r="A403">
            <v>402</v>
          </cell>
          <cell r="B403" t="str">
            <v>Empat Ratus Dua</v>
          </cell>
        </row>
        <row r="404">
          <cell r="A404">
            <v>403</v>
          </cell>
          <cell r="B404" t="str">
            <v>Empat Ratus Tiga</v>
          </cell>
        </row>
        <row r="405">
          <cell r="A405">
            <v>404</v>
          </cell>
          <cell r="B405" t="str">
            <v>Empat Ratus Empat</v>
          </cell>
        </row>
        <row r="406">
          <cell r="A406">
            <v>405</v>
          </cell>
          <cell r="B406" t="str">
            <v>Empat Ratus Lima</v>
          </cell>
        </row>
        <row r="407">
          <cell r="A407">
            <v>406</v>
          </cell>
          <cell r="B407" t="str">
            <v>Empat Ratus Enam</v>
          </cell>
        </row>
        <row r="408">
          <cell r="A408">
            <v>407</v>
          </cell>
          <cell r="B408" t="str">
            <v>Empat Ratus Tujuh</v>
          </cell>
        </row>
        <row r="409">
          <cell r="A409">
            <v>408</v>
          </cell>
          <cell r="B409" t="str">
            <v>Empat Ratus Delapan</v>
          </cell>
        </row>
        <row r="410">
          <cell r="A410">
            <v>409</v>
          </cell>
          <cell r="B410" t="str">
            <v>Empat Ratus Sembilan</v>
          </cell>
        </row>
        <row r="411">
          <cell r="A411">
            <v>410</v>
          </cell>
          <cell r="B411" t="str">
            <v>Empat Ratus Sepuluh</v>
          </cell>
        </row>
        <row r="412">
          <cell r="A412">
            <v>411</v>
          </cell>
          <cell r="B412" t="str">
            <v>Empat Ratus Sebelas</v>
          </cell>
        </row>
        <row r="413">
          <cell r="A413">
            <v>412</v>
          </cell>
          <cell r="B413" t="str">
            <v>Empat Ratus Dua Belas</v>
          </cell>
        </row>
        <row r="414">
          <cell r="A414">
            <v>413</v>
          </cell>
          <cell r="B414" t="str">
            <v>Empat Ratus Tiga Belas</v>
          </cell>
        </row>
        <row r="415">
          <cell r="A415">
            <v>414</v>
          </cell>
          <cell r="B415" t="str">
            <v>Empat Ratus Empat Belas</v>
          </cell>
        </row>
        <row r="416">
          <cell r="A416">
            <v>415</v>
          </cell>
          <cell r="B416" t="str">
            <v>Empat Ratus Lima Belas</v>
          </cell>
        </row>
        <row r="417">
          <cell r="A417">
            <v>416</v>
          </cell>
          <cell r="B417" t="str">
            <v>Empat Ratus Enam Belas</v>
          </cell>
        </row>
        <row r="418">
          <cell r="A418">
            <v>417</v>
          </cell>
          <cell r="B418" t="str">
            <v>Empat Ratus Tujuh Belas</v>
          </cell>
        </row>
        <row r="419">
          <cell r="A419">
            <v>418</v>
          </cell>
          <cell r="B419" t="str">
            <v>Empat Ratus Delapan Belas</v>
          </cell>
        </row>
        <row r="420">
          <cell r="A420">
            <v>419</v>
          </cell>
          <cell r="B420" t="str">
            <v>Empat Ratus Sembilan Belas</v>
          </cell>
        </row>
        <row r="421">
          <cell r="A421">
            <v>420</v>
          </cell>
          <cell r="B421" t="str">
            <v>Empat Ratus Dua Puluh</v>
          </cell>
        </row>
        <row r="422">
          <cell r="A422">
            <v>421</v>
          </cell>
          <cell r="B422" t="str">
            <v>Empat Ratus Dua Puluh Satu</v>
          </cell>
        </row>
        <row r="423">
          <cell r="A423">
            <v>422</v>
          </cell>
          <cell r="B423" t="str">
            <v>Empat Ratus Dua Puluh Dua</v>
          </cell>
        </row>
        <row r="424">
          <cell r="A424">
            <v>423</v>
          </cell>
          <cell r="B424" t="str">
            <v>Empat Ratus Dua Puluh Tiga</v>
          </cell>
        </row>
        <row r="425">
          <cell r="A425">
            <v>424</v>
          </cell>
          <cell r="B425" t="str">
            <v>Empat Ratus Dua Puluh Empat</v>
          </cell>
        </row>
        <row r="426">
          <cell r="A426">
            <v>425</v>
          </cell>
          <cell r="B426" t="str">
            <v>Empat Ratus Dua Puluh Lima</v>
          </cell>
        </row>
        <row r="427">
          <cell r="A427">
            <v>426</v>
          </cell>
          <cell r="B427" t="str">
            <v>Empat Ratus Dua Puluh Enam</v>
          </cell>
        </row>
        <row r="428">
          <cell r="A428">
            <v>427</v>
          </cell>
          <cell r="B428" t="str">
            <v>Empat Ratus Dua Puluh Tujuh</v>
          </cell>
        </row>
        <row r="429">
          <cell r="A429">
            <v>428</v>
          </cell>
          <cell r="B429" t="str">
            <v>Empat Ratus Dua Puluh Delapan</v>
          </cell>
        </row>
        <row r="430">
          <cell r="A430">
            <v>429</v>
          </cell>
          <cell r="B430" t="str">
            <v>Empat Ratus Dua Puluh Sembilan</v>
          </cell>
        </row>
        <row r="431">
          <cell r="A431">
            <v>430</v>
          </cell>
          <cell r="B431" t="str">
            <v>Empat Ratus Tiga Puluh</v>
          </cell>
        </row>
        <row r="432">
          <cell r="A432">
            <v>431</v>
          </cell>
          <cell r="B432" t="str">
            <v>Empat Ratus Tiga Puluh Satu</v>
          </cell>
        </row>
        <row r="433">
          <cell r="A433">
            <v>432</v>
          </cell>
          <cell r="B433" t="str">
            <v>Empat Ratus Tiga Puluh Dua</v>
          </cell>
        </row>
        <row r="434">
          <cell r="A434">
            <v>433</v>
          </cell>
          <cell r="B434" t="str">
            <v>Empat Ratus Tiga Puluh Tiga</v>
          </cell>
        </row>
        <row r="435">
          <cell r="A435">
            <v>434</v>
          </cell>
          <cell r="B435" t="str">
            <v>Empat Ratus Tiga Puluh Empat</v>
          </cell>
        </row>
        <row r="436">
          <cell r="A436">
            <v>435</v>
          </cell>
          <cell r="B436" t="str">
            <v>Empat Ratus Tiga Puluh Lima</v>
          </cell>
        </row>
        <row r="437">
          <cell r="A437">
            <v>436</v>
          </cell>
          <cell r="B437" t="str">
            <v>Empat Ratus Tiga Puluh Enam</v>
          </cell>
        </row>
        <row r="438">
          <cell r="A438">
            <v>437</v>
          </cell>
          <cell r="B438" t="str">
            <v>Empat Ratus Tiga Puluh Tujuh</v>
          </cell>
        </row>
        <row r="439">
          <cell r="A439">
            <v>438</v>
          </cell>
          <cell r="B439" t="str">
            <v>Empat Ratus Tiga Puluh Delapan</v>
          </cell>
        </row>
        <row r="440">
          <cell r="A440">
            <v>439</v>
          </cell>
          <cell r="B440" t="str">
            <v>Empat Ratus Tiga Puluh Sembilan</v>
          </cell>
        </row>
        <row r="441">
          <cell r="A441">
            <v>440</v>
          </cell>
          <cell r="B441" t="str">
            <v>Empat Ratus Empat Puluh</v>
          </cell>
        </row>
        <row r="442">
          <cell r="A442">
            <v>441</v>
          </cell>
          <cell r="B442" t="str">
            <v>Empat Ratus Empat Puluh Satu</v>
          </cell>
        </row>
        <row r="443">
          <cell r="A443">
            <v>442</v>
          </cell>
          <cell r="B443" t="str">
            <v>Empat Ratus Empat Puluh Dua</v>
          </cell>
        </row>
        <row r="444">
          <cell r="A444">
            <v>443</v>
          </cell>
          <cell r="B444" t="str">
            <v>Empat Ratus Empat Puluh Tiga</v>
          </cell>
        </row>
        <row r="445">
          <cell r="A445">
            <v>444</v>
          </cell>
          <cell r="B445" t="str">
            <v>Empat Ratus Empat Puluh Empat</v>
          </cell>
        </row>
        <row r="446">
          <cell r="A446">
            <v>445</v>
          </cell>
          <cell r="B446" t="str">
            <v>Empat Ratus Empat Puluh Lima</v>
          </cell>
        </row>
        <row r="447">
          <cell r="A447">
            <v>446</v>
          </cell>
          <cell r="B447" t="str">
            <v>Empat Ratus Empat Puluh Enam</v>
          </cell>
        </row>
        <row r="448">
          <cell r="A448">
            <v>447</v>
          </cell>
          <cell r="B448" t="str">
            <v>Empat Ratus Empat Puluh Tujuh</v>
          </cell>
        </row>
        <row r="449">
          <cell r="A449">
            <v>448</v>
          </cell>
          <cell r="B449" t="str">
            <v>Empat Ratus Empat Puluh Delapan</v>
          </cell>
        </row>
        <row r="450">
          <cell r="A450">
            <v>449</v>
          </cell>
          <cell r="B450" t="str">
            <v>Empat Ratus Empat Puluh Sembilan</v>
          </cell>
        </row>
        <row r="451">
          <cell r="A451">
            <v>450</v>
          </cell>
          <cell r="B451" t="str">
            <v>Empat Ratus Lima Puluh</v>
          </cell>
        </row>
        <row r="452">
          <cell r="A452">
            <v>451</v>
          </cell>
          <cell r="B452" t="str">
            <v>Empat Ratus Lima Puluh Satu</v>
          </cell>
        </row>
        <row r="453">
          <cell r="A453">
            <v>452</v>
          </cell>
          <cell r="B453" t="str">
            <v>Empat Ratus Lima Puluh Dua</v>
          </cell>
        </row>
        <row r="454">
          <cell r="A454">
            <v>453</v>
          </cell>
          <cell r="B454" t="str">
            <v>Empat Ratus Lima Puluh Tiga</v>
          </cell>
        </row>
        <row r="455">
          <cell r="A455">
            <v>454</v>
          </cell>
          <cell r="B455" t="str">
            <v>Empat Ratus Lima Puluh Empat</v>
          </cell>
        </row>
        <row r="456">
          <cell r="A456">
            <v>455</v>
          </cell>
          <cell r="B456" t="str">
            <v>Empat Ratus Lima Puluh Lima</v>
          </cell>
        </row>
        <row r="457">
          <cell r="A457">
            <v>456</v>
          </cell>
          <cell r="B457" t="str">
            <v>Empat Ratus Lima Puluh Enam</v>
          </cell>
        </row>
        <row r="458">
          <cell r="A458">
            <v>457</v>
          </cell>
          <cell r="B458" t="str">
            <v>Empat Ratus Lima Puluh Tujuh</v>
          </cell>
        </row>
        <row r="459">
          <cell r="A459">
            <v>458</v>
          </cell>
          <cell r="B459" t="str">
            <v>Empat Ratus Lima Puluh Delapan</v>
          </cell>
        </row>
        <row r="460">
          <cell r="A460">
            <v>459</v>
          </cell>
          <cell r="B460" t="str">
            <v>Empat Ratus Lima Puluh Sembilan</v>
          </cell>
        </row>
        <row r="461">
          <cell r="A461">
            <v>460</v>
          </cell>
          <cell r="B461" t="str">
            <v>Empat Ratus Enam Puluh</v>
          </cell>
        </row>
        <row r="462">
          <cell r="A462">
            <v>461</v>
          </cell>
          <cell r="B462" t="str">
            <v>Empat Ratus Enam Puluh Satu</v>
          </cell>
        </row>
        <row r="463">
          <cell r="A463">
            <v>462</v>
          </cell>
          <cell r="B463" t="str">
            <v>Empat Ratus Enam Puluh Dua</v>
          </cell>
        </row>
        <row r="464">
          <cell r="A464">
            <v>463</v>
          </cell>
          <cell r="B464" t="str">
            <v>Empat Ratus Enam Puluh Tiga</v>
          </cell>
        </row>
        <row r="465">
          <cell r="A465">
            <v>464</v>
          </cell>
          <cell r="B465" t="str">
            <v>Empat Ratus Enam Puluh Empat</v>
          </cell>
        </row>
        <row r="466">
          <cell r="A466">
            <v>465</v>
          </cell>
          <cell r="B466" t="str">
            <v>Empat Ratus Enam Puluh Lima</v>
          </cell>
        </row>
        <row r="467">
          <cell r="A467">
            <v>466</v>
          </cell>
          <cell r="B467" t="str">
            <v>Empat Ratus Enam Puluh Enam</v>
          </cell>
        </row>
        <row r="468">
          <cell r="A468">
            <v>467</v>
          </cell>
          <cell r="B468" t="str">
            <v>Empat Ratus Enam Puluh Tujuh</v>
          </cell>
        </row>
        <row r="469">
          <cell r="A469">
            <v>468</v>
          </cell>
          <cell r="B469" t="str">
            <v>Empat Ratus Enam Puluh Delapan</v>
          </cell>
        </row>
        <row r="470">
          <cell r="A470">
            <v>469</v>
          </cell>
          <cell r="B470" t="str">
            <v>Empat Ratus Enam Puluh Sembilan</v>
          </cell>
        </row>
        <row r="471">
          <cell r="A471">
            <v>470</v>
          </cell>
          <cell r="B471" t="str">
            <v>Empat Ratus Tujuh Puluh</v>
          </cell>
        </row>
        <row r="472">
          <cell r="A472">
            <v>471</v>
          </cell>
          <cell r="B472" t="str">
            <v>Empat Ratus Tujuh Puluh Satu</v>
          </cell>
        </row>
        <row r="473">
          <cell r="A473">
            <v>472</v>
          </cell>
          <cell r="B473" t="str">
            <v>Empat Ratus Tujuh Puluh Dua</v>
          </cell>
        </row>
        <row r="474">
          <cell r="A474">
            <v>473</v>
          </cell>
          <cell r="B474" t="str">
            <v>Empat Ratus Tujuh Puluh Tiga</v>
          </cell>
        </row>
        <row r="475">
          <cell r="A475">
            <v>474</v>
          </cell>
          <cell r="B475" t="str">
            <v>Empat Ratus Tujuh Puluh Empat</v>
          </cell>
        </row>
        <row r="476">
          <cell r="A476">
            <v>475</v>
          </cell>
          <cell r="B476" t="str">
            <v>Empat Ratus Tujuh Puluh Lima</v>
          </cell>
        </row>
        <row r="477">
          <cell r="A477">
            <v>476</v>
          </cell>
          <cell r="B477" t="str">
            <v>Empat Ratus Tujuh Puluh Enam</v>
          </cell>
        </row>
        <row r="478">
          <cell r="A478">
            <v>477</v>
          </cell>
          <cell r="B478" t="str">
            <v>Empat Ratus Tujuh Puluh Tujuh</v>
          </cell>
        </row>
        <row r="479">
          <cell r="A479">
            <v>478</v>
          </cell>
          <cell r="B479" t="str">
            <v>Empat Ratus Tujuh Puluh Delapan</v>
          </cell>
        </row>
        <row r="480">
          <cell r="A480">
            <v>479</v>
          </cell>
          <cell r="B480" t="str">
            <v>Empat Ratus Tujuh Puluh Sembilan</v>
          </cell>
        </row>
        <row r="481">
          <cell r="A481">
            <v>480</v>
          </cell>
          <cell r="B481" t="str">
            <v>Empat Ratus Delapan Puluh</v>
          </cell>
        </row>
        <row r="482">
          <cell r="A482">
            <v>481</v>
          </cell>
          <cell r="B482" t="str">
            <v>Empat Ratus Delapan Puluh Satu</v>
          </cell>
        </row>
        <row r="483">
          <cell r="A483">
            <v>482</v>
          </cell>
          <cell r="B483" t="str">
            <v>Empat Ratus Delapan Puluh Dua</v>
          </cell>
        </row>
        <row r="484">
          <cell r="A484">
            <v>483</v>
          </cell>
          <cell r="B484" t="str">
            <v>Empat Ratus Delapan Puluh Tiga</v>
          </cell>
        </row>
        <row r="485">
          <cell r="A485">
            <v>484</v>
          </cell>
          <cell r="B485" t="str">
            <v>Empat Ratus Delapan Puluh Empat</v>
          </cell>
        </row>
        <row r="486">
          <cell r="A486">
            <v>485</v>
          </cell>
          <cell r="B486" t="str">
            <v>Empat Ratus Delapan Puluh Lima</v>
          </cell>
        </row>
        <row r="487">
          <cell r="A487">
            <v>486</v>
          </cell>
          <cell r="B487" t="str">
            <v>Empat Ratus Delapan Puluh Enam</v>
          </cell>
        </row>
        <row r="488">
          <cell r="A488">
            <v>487</v>
          </cell>
          <cell r="B488" t="str">
            <v>Empat Ratus Delapan Puluh Tujuh</v>
          </cell>
        </row>
        <row r="489">
          <cell r="A489">
            <v>488</v>
          </cell>
          <cell r="B489" t="str">
            <v>Empat Ratus Delapan Puluh Delapan</v>
          </cell>
        </row>
        <row r="490">
          <cell r="A490">
            <v>489</v>
          </cell>
          <cell r="B490" t="str">
            <v>Empat Ratus Delapan Puluh Sembilan</v>
          </cell>
        </row>
        <row r="491">
          <cell r="A491">
            <v>490</v>
          </cell>
          <cell r="B491" t="str">
            <v>Empat Ratus Sembilan Puluh</v>
          </cell>
        </row>
        <row r="492">
          <cell r="A492">
            <v>491</v>
          </cell>
          <cell r="B492" t="str">
            <v>Empat Ratus Sembilan Puluh Satu</v>
          </cell>
        </row>
        <row r="493">
          <cell r="A493">
            <v>492</v>
          </cell>
          <cell r="B493" t="str">
            <v>Empat Ratus Sembilan Puluh Dua</v>
          </cell>
        </row>
        <row r="494">
          <cell r="A494">
            <v>493</v>
          </cell>
          <cell r="B494" t="str">
            <v>Empat Ratus Sembilan Puluh Tiga</v>
          </cell>
        </row>
        <row r="495">
          <cell r="A495">
            <v>494</v>
          </cell>
          <cell r="B495" t="str">
            <v>Empat Ratus Sembilan Puluh Empat</v>
          </cell>
        </row>
        <row r="496">
          <cell r="A496">
            <v>495</v>
          </cell>
          <cell r="B496" t="str">
            <v>Empat Ratus Sembilan Puluh Lima</v>
          </cell>
        </row>
        <row r="497">
          <cell r="A497">
            <v>496</v>
          </cell>
          <cell r="B497" t="str">
            <v>Empat Ratus Sembilan Puluh Enam</v>
          </cell>
        </row>
        <row r="498">
          <cell r="A498">
            <v>497</v>
          </cell>
          <cell r="B498" t="str">
            <v>Empat Ratus Sembilan Puluh Tujuh</v>
          </cell>
        </row>
        <row r="499">
          <cell r="A499">
            <v>498</v>
          </cell>
          <cell r="B499" t="str">
            <v>Empat Ratus Sembilan Puluh Delapan</v>
          </cell>
        </row>
        <row r="500">
          <cell r="A500">
            <v>499</v>
          </cell>
          <cell r="B500" t="str">
            <v>Empat Ratus Sembilan Puluh Sembilan</v>
          </cell>
        </row>
        <row r="501">
          <cell r="A501">
            <v>500</v>
          </cell>
          <cell r="B501" t="str">
            <v>Lima Ratus</v>
          </cell>
        </row>
        <row r="502">
          <cell r="A502">
            <v>501</v>
          </cell>
          <cell r="B502" t="str">
            <v>Lima Ratus Satu</v>
          </cell>
        </row>
        <row r="503">
          <cell r="A503">
            <v>502</v>
          </cell>
          <cell r="B503" t="str">
            <v>Lima Ratus Dua</v>
          </cell>
        </row>
        <row r="504">
          <cell r="A504">
            <v>503</v>
          </cell>
          <cell r="B504" t="str">
            <v>Lima Ratus Tiga</v>
          </cell>
        </row>
        <row r="505">
          <cell r="A505">
            <v>504</v>
          </cell>
          <cell r="B505" t="str">
            <v>Lima Ratus Empat</v>
          </cell>
        </row>
        <row r="506">
          <cell r="A506">
            <v>505</v>
          </cell>
          <cell r="B506" t="str">
            <v>Lima Ratus Lima</v>
          </cell>
        </row>
        <row r="507">
          <cell r="A507">
            <v>506</v>
          </cell>
          <cell r="B507" t="str">
            <v>Lima Ratus Enam</v>
          </cell>
        </row>
        <row r="508">
          <cell r="A508">
            <v>507</v>
          </cell>
          <cell r="B508" t="str">
            <v>Lima Ratus Tujuh</v>
          </cell>
        </row>
        <row r="509">
          <cell r="A509">
            <v>508</v>
          </cell>
          <cell r="B509" t="str">
            <v>Lima Ratus Delapan</v>
          </cell>
        </row>
        <row r="510">
          <cell r="A510">
            <v>509</v>
          </cell>
          <cell r="B510" t="str">
            <v>Lima Ratus Sembilan</v>
          </cell>
        </row>
        <row r="511">
          <cell r="A511">
            <v>510</v>
          </cell>
          <cell r="B511" t="str">
            <v>Lima Ratus Sepuluh</v>
          </cell>
        </row>
        <row r="512">
          <cell r="A512">
            <v>511</v>
          </cell>
          <cell r="B512" t="str">
            <v>Lima Ratus Sebelas</v>
          </cell>
        </row>
        <row r="513">
          <cell r="A513">
            <v>512</v>
          </cell>
          <cell r="B513" t="str">
            <v>Lima Ratus Dua Belas</v>
          </cell>
        </row>
        <row r="514">
          <cell r="A514">
            <v>513</v>
          </cell>
          <cell r="B514" t="str">
            <v>Lima Ratus Tiga Belas</v>
          </cell>
        </row>
        <row r="515">
          <cell r="A515">
            <v>514</v>
          </cell>
          <cell r="B515" t="str">
            <v>Lima Ratus Empat Belas</v>
          </cell>
        </row>
        <row r="516">
          <cell r="A516">
            <v>515</v>
          </cell>
          <cell r="B516" t="str">
            <v>Lima Ratus Lima Belas</v>
          </cell>
        </row>
        <row r="517">
          <cell r="A517">
            <v>516</v>
          </cell>
          <cell r="B517" t="str">
            <v>Lima Ratus Enam Belas</v>
          </cell>
        </row>
        <row r="518">
          <cell r="A518">
            <v>517</v>
          </cell>
          <cell r="B518" t="str">
            <v>Lima Ratus Tujuh Belas</v>
          </cell>
        </row>
        <row r="519">
          <cell r="A519">
            <v>518</v>
          </cell>
          <cell r="B519" t="str">
            <v>Lima Ratus Delapan Belas</v>
          </cell>
        </row>
        <row r="520">
          <cell r="A520">
            <v>519</v>
          </cell>
          <cell r="B520" t="str">
            <v>Lima Ratus Sembilan Belas</v>
          </cell>
        </row>
        <row r="521">
          <cell r="A521">
            <v>520</v>
          </cell>
          <cell r="B521" t="str">
            <v>Lima Ratus Dua Puluh</v>
          </cell>
        </row>
        <row r="522">
          <cell r="A522">
            <v>521</v>
          </cell>
          <cell r="B522" t="str">
            <v>Lima Ratus Dua Puluh Satu</v>
          </cell>
        </row>
        <row r="523">
          <cell r="A523">
            <v>522</v>
          </cell>
          <cell r="B523" t="str">
            <v>Lima Ratus Dua Puluh Dua</v>
          </cell>
        </row>
        <row r="524">
          <cell r="A524">
            <v>523</v>
          </cell>
          <cell r="B524" t="str">
            <v>Lima Ratus Dua Puluh Tiga</v>
          </cell>
        </row>
        <row r="525">
          <cell r="A525">
            <v>524</v>
          </cell>
          <cell r="B525" t="str">
            <v>Lima Ratus Dua Puluh Empat</v>
          </cell>
        </row>
        <row r="526">
          <cell r="A526">
            <v>525</v>
          </cell>
          <cell r="B526" t="str">
            <v>Lima Ratus Dua Puluh Lima</v>
          </cell>
        </row>
        <row r="527">
          <cell r="A527">
            <v>526</v>
          </cell>
          <cell r="B527" t="str">
            <v>Lima Ratus Dua Puluh Enam</v>
          </cell>
        </row>
        <row r="528">
          <cell r="A528">
            <v>527</v>
          </cell>
          <cell r="B528" t="str">
            <v>Lima Ratus Dua Puluh Tujuh</v>
          </cell>
        </row>
        <row r="529">
          <cell r="A529">
            <v>528</v>
          </cell>
          <cell r="B529" t="str">
            <v>Lima Ratus Dua Puluh Delapan</v>
          </cell>
        </row>
        <row r="530">
          <cell r="A530">
            <v>529</v>
          </cell>
          <cell r="B530" t="str">
            <v>Lima Ratus Dua Puluh Sembilan</v>
          </cell>
        </row>
        <row r="531">
          <cell r="A531">
            <v>530</v>
          </cell>
          <cell r="B531" t="str">
            <v>Lima Ratus Tiga Puluh</v>
          </cell>
        </row>
        <row r="532">
          <cell r="A532">
            <v>531</v>
          </cell>
          <cell r="B532" t="str">
            <v>Lima Ratus Tiga Puluh Satu</v>
          </cell>
        </row>
        <row r="533">
          <cell r="A533">
            <v>532</v>
          </cell>
          <cell r="B533" t="str">
            <v>Lima Ratus Tiga Puluh Dua</v>
          </cell>
        </row>
        <row r="534">
          <cell r="A534">
            <v>533</v>
          </cell>
          <cell r="B534" t="str">
            <v>Lima Ratus Tiga Puluh Tiga</v>
          </cell>
        </row>
        <row r="535">
          <cell r="A535">
            <v>534</v>
          </cell>
          <cell r="B535" t="str">
            <v>Lima Ratus Tiga Puluh Empat</v>
          </cell>
        </row>
        <row r="536">
          <cell r="A536">
            <v>535</v>
          </cell>
          <cell r="B536" t="str">
            <v>Lima Ratus Tiga Puluh Lima</v>
          </cell>
        </row>
        <row r="537">
          <cell r="A537">
            <v>536</v>
          </cell>
          <cell r="B537" t="str">
            <v>Lima Ratus Tiga Puluh Enam</v>
          </cell>
        </row>
        <row r="538">
          <cell r="A538">
            <v>537</v>
          </cell>
          <cell r="B538" t="str">
            <v>Lima Ratus Tiga Puluh Tujuh</v>
          </cell>
        </row>
        <row r="539">
          <cell r="A539">
            <v>538</v>
          </cell>
          <cell r="B539" t="str">
            <v>Lima Ratus Tiga Puluh Delapan</v>
          </cell>
        </row>
        <row r="540">
          <cell r="A540">
            <v>539</v>
          </cell>
          <cell r="B540" t="str">
            <v>Lima Ratus Tiga Puluh Sembilan</v>
          </cell>
        </row>
        <row r="541">
          <cell r="A541">
            <v>540</v>
          </cell>
          <cell r="B541" t="str">
            <v>Lima Ratus Empat Puluh</v>
          </cell>
        </row>
        <row r="542">
          <cell r="A542">
            <v>541</v>
          </cell>
          <cell r="B542" t="str">
            <v>Lima Ratus Empat Puluh Satu</v>
          </cell>
        </row>
        <row r="543">
          <cell r="A543">
            <v>542</v>
          </cell>
          <cell r="B543" t="str">
            <v>Lima Ratus Empat Puluh Dua</v>
          </cell>
        </row>
        <row r="544">
          <cell r="A544">
            <v>543</v>
          </cell>
          <cell r="B544" t="str">
            <v>Lima Ratus Empat Puluh Tiga</v>
          </cell>
        </row>
        <row r="545">
          <cell r="A545">
            <v>544</v>
          </cell>
          <cell r="B545" t="str">
            <v>Lima Ratus Empat Puluh Empat</v>
          </cell>
        </row>
        <row r="546">
          <cell r="A546">
            <v>545</v>
          </cell>
          <cell r="B546" t="str">
            <v>Lima Ratus Empat Puluh Lima</v>
          </cell>
        </row>
        <row r="547">
          <cell r="A547">
            <v>546</v>
          </cell>
          <cell r="B547" t="str">
            <v>Lima Ratus Empat Puluh Enam</v>
          </cell>
        </row>
        <row r="548">
          <cell r="A548">
            <v>547</v>
          </cell>
          <cell r="B548" t="str">
            <v>Lima Ratus Empat Puluh Tujuh</v>
          </cell>
        </row>
        <row r="549">
          <cell r="A549">
            <v>548</v>
          </cell>
          <cell r="B549" t="str">
            <v>Lima Ratus Empat Puluh Delapan</v>
          </cell>
        </row>
        <row r="550">
          <cell r="A550">
            <v>549</v>
          </cell>
          <cell r="B550" t="str">
            <v>Lima Ratus Empat Puluh Sembilan</v>
          </cell>
        </row>
        <row r="551">
          <cell r="A551">
            <v>550</v>
          </cell>
          <cell r="B551" t="str">
            <v>Lima Ratus Lima Puluh</v>
          </cell>
        </row>
        <row r="552">
          <cell r="A552">
            <v>551</v>
          </cell>
          <cell r="B552" t="str">
            <v>Lima Ratus Lima Puluh Satu</v>
          </cell>
        </row>
        <row r="553">
          <cell r="A553">
            <v>552</v>
          </cell>
          <cell r="B553" t="str">
            <v>Lima Ratus Lima Puluh Dua</v>
          </cell>
        </row>
        <row r="554">
          <cell r="A554">
            <v>553</v>
          </cell>
          <cell r="B554" t="str">
            <v>Lima Ratus Lima Puluh Tiga</v>
          </cell>
        </row>
        <row r="555">
          <cell r="A555">
            <v>554</v>
          </cell>
          <cell r="B555" t="str">
            <v>Lima Ratus Lima Puluh Empat</v>
          </cell>
        </row>
        <row r="556">
          <cell r="A556">
            <v>555</v>
          </cell>
          <cell r="B556" t="str">
            <v>Lima Ratus Lima Puluh Lima</v>
          </cell>
        </row>
        <row r="557">
          <cell r="A557">
            <v>556</v>
          </cell>
          <cell r="B557" t="str">
            <v>Lima Ratus Lima Puluh Enam</v>
          </cell>
        </row>
        <row r="558">
          <cell r="A558">
            <v>557</v>
          </cell>
          <cell r="B558" t="str">
            <v>Lima Ratus Lima Puluh Tujuh</v>
          </cell>
        </row>
        <row r="559">
          <cell r="A559">
            <v>558</v>
          </cell>
          <cell r="B559" t="str">
            <v>Lima Ratus Lima Puluh Delapan</v>
          </cell>
        </row>
        <row r="560">
          <cell r="A560">
            <v>559</v>
          </cell>
          <cell r="B560" t="str">
            <v>Lima Ratus Lima Puluh Sembilan</v>
          </cell>
        </row>
        <row r="561">
          <cell r="A561">
            <v>560</v>
          </cell>
          <cell r="B561" t="str">
            <v>Lima Ratus Enam Puluh</v>
          </cell>
        </row>
        <row r="562">
          <cell r="A562">
            <v>561</v>
          </cell>
          <cell r="B562" t="str">
            <v>Lima Ratus Enam Puluh Satu</v>
          </cell>
        </row>
        <row r="563">
          <cell r="A563">
            <v>562</v>
          </cell>
          <cell r="B563" t="str">
            <v>Lima Ratus Enam Puluh Dua</v>
          </cell>
        </row>
        <row r="564">
          <cell r="A564">
            <v>563</v>
          </cell>
          <cell r="B564" t="str">
            <v>Lima Ratus Enam Puluh Tiga</v>
          </cell>
        </row>
        <row r="565">
          <cell r="A565">
            <v>564</v>
          </cell>
          <cell r="B565" t="str">
            <v>Lima Ratus Enam Puluh Empat</v>
          </cell>
        </row>
        <row r="566">
          <cell r="A566">
            <v>565</v>
          </cell>
          <cell r="B566" t="str">
            <v>Lima Ratus Enam Puluh Lima</v>
          </cell>
        </row>
        <row r="567">
          <cell r="A567">
            <v>566</v>
          </cell>
          <cell r="B567" t="str">
            <v>Lima Ratus Enam Puluh Enam</v>
          </cell>
        </row>
        <row r="568">
          <cell r="A568">
            <v>567</v>
          </cell>
          <cell r="B568" t="str">
            <v>Lima Ratus Enam Puluh Tujuh</v>
          </cell>
        </row>
        <row r="569">
          <cell r="A569">
            <v>568</v>
          </cell>
          <cell r="B569" t="str">
            <v>Lima Ratus Enam Puluh Delapan</v>
          </cell>
        </row>
        <row r="570">
          <cell r="A570">
            <v>569</v>
          </cell>
          <cell r="B570" t="str">
            <v>Lima Ratus Enam Puluh Sembilan</v>
          </cell>
        </row>
        <row r="571">
          <cell r="A571">
            <v>570</v>
          </cell>
          <cell r="B571" t="str">
            <v>Lima Ratus Tujuh Puluh</v>
          </cell>
        </row>
        <row r="572">
          <cell r="A572">
            <v>571</v>
          </cell>
          <cell r="B572" t="str">
            <v>Lima Ratus Tujuh Puluh Satu</v>
          </cell>
        </row>
        <row r="573">
          <cell r="A573">
            <v>572</v>
          </cell>
          <cell r="B573" t="str">
            <v>Lima Ratus Tujuh Puluh Dua</v>
          </cell>
        </row>
        <row r="574">
          <cell r="A574">
            <v>573</v>
          </cell>
          <cell r="B574" t="str">
            <v>Lima Ratus Tujuh Puluh Tiga</v>
          </cell>
        </row>
        <row r="575">
          <cell r="A575">
            <v>574</v>
          </cell>
          <cell r="B575" t="str">
            <v>Lima Ratus Tujuh Puluh Empat</v>
          </cell>
        </row>
        <row r="576">
          <cell r="A576">
            <v>575</v>
          </cell>
          <cell r="B576" t="str">
            <v>Lima Ratus Tujuh Puluh Lima</v>
          </cell>
        </row>
        <row r="577">
          <cell r="A577">
            <v>576</v>
          </cell>
          <cell r="B577" t="str">
            <v>Lima Ratus Tujuh Puluh Enam</v>
          </cell>
        </row>
        <row r="578">
          <cell r="A578">
            <v>577</v>
          </cell>
          <cell r="B578" t="str">
            <v>Lima Ratus Tujuh Puluh Tujuh</v>
          </cell>
        </row>
        <row r="579">
          <cell r="A579">
            <v>578</v>
          </cell>
          <cell r="B579" t="str">
            <v>Lima Ratus Tujuh Puluh Delapan</v>
          </cell>
        </row>
        <row r="580">
          <cell r="A580">
            <v>579</v>
          </cell>
          <cell r="B580" t="str">
            <v>Lima Ratus Tujuh Puluh Sembilan</v>
          </cell>
        </row>
        <row r="581">
          <cell r="A581">
            <v>580</v>
          </cell>
          <cell r="B581" t="str">
            <v>Lima Ratus Delapan Puluh</v>
          </cell>
        </row>
        <row r="582">
          <cell r="A582">
            <v>581</v>
          </cell>
          <cell r="B582" t="str">
            <v>Lima Ratus Delapan Puluh Satu</v>
          </cell>
        </row>
        <row r="583">
          <cell r="A583">
            <v>582</v>
          </cell>
          <cell r="B583" t="str">
            <v>Lima Ratus Delapan Puluh Dua</v>
          </cell>
        </row>
        <row r="584">
          <cell r="A584">
            <v>583</v>
          </cell>
          <cell r="B584" t="str">
            <v>Lima Ratus Delapan Puluh Tiga</v>
          </cell>
        </row>
        <row r="585">
          <cell r="A585">
            <v>584</v>
          </cell>
          <cell r="B585" t="str">
            <v>Lima Ratus Delapan Puluh Empat</v>
          </cell>
        </row>
        <row r="586">
          <cell r="A586">
            <v>585</v>
          </cell>
          <cell r="B586" t="str">
            <v>Lima Ratus Delapan Puluh Lima</v>
          </cell>
        </row>
        <row r="587">
          <cell r="A587">
            <v>586</v>
          </cell>
          <cell r="B587" t="str">
            <v>Lima Ratus Delapan Puluh Enam</v>
          </cell>
        </row>
        <row r="588">
          <cell r="A588">
            <v>587</v>
          </cell>
          <cell r="B588" t="str">
            <v>Lima Ratus Delapan Puluh Tujuh</v>
          </cell>
        </row>
        <row r="589">
          <cell r="A589">
            <v>588</v>
          </cell>
          <cell r="B589" t="str">
            <v>Lima Ratus Delapan Puluh Delapan</v>
          </cell>
        </row>
        <row r="590">
          <cell r="A590">
            <v>589</v>
          </cell>
          <cell r="B590" t="str">
            <v>Lima Ratus Delapan Puluh Sembilan</v>
          </cell>
        </row>
        <row r="591">
          <cell r="A591">
            <v>590</v>
          </cell>
          <cell r="B591" t="str">
            <v>Lima Ratus Sembilan Puluh</v>
          </cell>
        </row>
        <row r="592">
          <cell r="A592">
            <v>591</v>
          </cell>
          <cell r="B592" t="str">
            <v>Lima Ratus Sembilan Puluh Satu</v>
          </cell>
        </row>
        <row r="593">
          <cell r="A593">
            <v>592</v>
          </cell>
          <cell r="B593" t="str">
            <v>Lima Ratus Sembilan Puluh Dua</v>
          </cell>
        </row>
        <row r="594">
          <cell r="A594">
            <v>593</v>
          </cell>
          <cell r="B594" t="str">
            <v>Lima Ratus Sembilan Puluh Tiga</v>
          </cell>
        </row>
        <row r="595">
          <cell r="A595">
            <v>594</v>
          </cell>
          <cell r="B595" t="str">
            <v>Lima Ratus Sembilan Puluh Empat</v>
          </cell>
        </row>
        <row r="596">
          <cell r="A596">
            <v>595</v>
          </cell>
          <cell r="B596" t="str">
            <v>Lima Ratus Sembilan Puluh Lima</v>
          </cell>
        </row>
        <row r="597">
          <cell r="A597">
            <v>596</v>
          </cell>
          <cell r="B597" t="str">
            <v>Lima Ratus Sembilan Puluh Enam</v>
          </cell>
        </row>
        <row r="598">
          <cell r="A598">
            <v>597</v>
          </cell>
          <cell r="B598" t="str">
            <v>Lima Ratus Sembilan Puluh Tujuh</v>
          </cell>
        </row>
        <row r="599">
          <cell r="A599">
            <v>598</v>
          </cell>
          <cell r="B599" t="str">
            <v>Lima Ratus Sembilan Puluh Delapan</v>
          </cell>
        </row>
        <row r="600">
          <cell r="A600">
            <v>599</v>
          </cell>
          <cell r="B600" t="str">
            <v>Lima Ratus Sembilan Puluh Sembilan</v>
          </cell>
        </row>
        <row r="601">
          <cell r="A601">
            <v>600</v>
          </cell>
          <cell r="B601" t="str">
            <v>Enam Ratus</v>
          </cell>
        </row>
        <row r="602">
          <cell r="A602">
            <v>601</v>
          </cell>
          <cell r="B602" t="str">
            <v>Enam Ratus Satu</v>
          </cell>
        </row>
        <row r="603">
          <cell r="A603">
            <v>602</v>
          </cell>
          <cell r="B603" t="str">
            <v>Enam Ratus Dua</v>
          </cell>
        </row>
        <row r="604">
          <cell r="A604">
            <v>603</v>
          </cell>
          <cell r="B604" t="str">
            <v>Enam Ratus Tiga</v>
          </cell>
        </row>
        <row r="605">
          <cell r="A605">
            <v>604</v>
          </cell>
          <cell r="B605" t="str">
            <v>Enam Ratus Empat</v>
          </cell>
        </row>
        <row r="606">
          <cell r="A606">
            <v>605</v>
          </cell>
          <cell r="B606" t="str">
            <v>Enam Ratus Lima</v>
          </cell>
        </row>
        <row r="607">
          <cell r="A607">
            <v>606</v>
          </cell>
          <cell r="B607" t="str">
            <v>Enam Ratus Enam</v>
          </cell>
        </row>
        <row r="608">
          <cell r="A608">
            <v>607</v>
          </cell>
          <cell r="B608" t="str">
            <v>Enam Ratus Tujuh</v>
          </cell>
        </row>
        <row r="609">
          <cell r="A609">
            <v>608</v>
          </cell>
          <cell r="B609" t="str">
            <v>Enam Ratus Delapan</v>
          </cell>
        </row>
        <row r="610">
          <cell r="A610">
            <v>609</v>
          </cell>
          <cell r="B610" t="str">
            <v>Enam Ratus Sembilan</v>
          </cell>
        </row>
        <row r="611">
          <cell r="A611">
            <v>610</v>
          </cell>
          <cell r="B611" t="str">
            <v>Enam Ratus Sepuluh</v>
          </cell>
        </row>
        <row r="612">
          <cell r="A612">
            <v>611</v>
          </cell>
          <cell r="B612" t="str">
            <v>Enam Ratus Sebelas</v>
          </cell>
        </row>
        <row r="613">
          <cell r="A613">
            <v>612</v>
          </cell>
          <cell r="B613" t="str">
            <v>Enam Ratus Dua Belas</v>
          </cell>
        </row>
        <row r="614">
          <cell r="A614">
            <v>613</v>
          </cell>
          <cell r="B614" t="str">
            <v>Enam Ratus Tiga Belas</v>
          </cell>
        </row>
        <row r="615">
          <cell r="A615">
            <v>614</v>
          </cell>
          <cell r="B615" t="str">
            <v>Enam Ratus Empat Belas</v>
          </cell>
        </row>
        <row r="616">
          <cell r="A616">
            <v>615</v>
          </cell>
          <cell r="B616" t="str">
            <v>Enam Ratus Lima Belas</v>
          </cell>
        </row>
        <row r="617">
          <cell r="A617">
            <v>616</v>
          </cell>
          <cell r="B617" t="str">
            <v>Enam Ratus Enam Belas</v>
          </cell>
        </row>
        <row r="618">
          <cell r="A618">
            <v>617</v>
          </cell>
          <cell r="B618" t="str">
            <v>Enam Ratus Tujuh Belas</v>
          </cell>
        </row>
        <row r="619">
          <cell r="A619">
            <v>618</v>
          </cell>
          <cell r="B619" t="str">
            <v>Enam Ratus Delapan Belas</v>
          </cell>
        </row>
        <row r="620">
          <cell r="A620">
            <v>619</v>
          </cell>
          <cell r="B620" t="str">
            <v>Enam Ratus Sembilan Belas</v>
          </cell>
        </row>
        <row r="621">
          <cell r="A621">
            <v>620</v>
          </cell>
          <cell r="B621" t="str">
            <v>Enam Ratus Dua Puluh</v>
          </cell>
        </row>
        <row r="622">
          <cell r="A622">
            <v>621</v>
          </cell>
          <cell r="B622" t="str">
            <v>Enam Ratus Dua Puluh Satu</v>
          </cell>
        </row>
        <row r="623">
          <cell r="A623">
            <v>622</v>
          </cell>
          <cell r="B623" t="str">
            <v>Enam Ratus Dua Puluh Dua</v>
          </cell>
        </row>
        <row r="624">
          <cell r="A624">
            <v>623</v>
          </cell>
          <cell r="B624" t="str">
            <v>Enam Ratus Dua Puluh Tiga</v>
          </cell>
        </row>
        <row r="625">
          <cell r="A625">
            <v>624</v>
          </cell>
          <cell r="B625" t="str">
            <v>Enam Ratus Dua Puluh Empat</v>
          </cell>
        </row>
        <row r="626">
          <cell r="A626">
            <v>625</v>
          </cell>
          <cell r="B626" t="str">
            <v>Enam Ratus Dua Puluh Lima</v>
          </cell>
        </row>
        <row r="627">
          <cell r="A627">
            <v>626</v>
          </cell>
          <cell r="B627" t="str">
            <v>Enam Ratus Dua Puluh Enam</v>
          </cell>
        </row>
        <row r="628">
          <cell r="A628">
            <v>627</v>
          </cell>
          <cell r="B628" t="str">
            <v>Enam Ratus Dua Puluh Tujuh</v>
          </cell>
        </row>
        <row r="629">
          <cell r="A629">
            <v>628</v>
          </cell>
          <cell r="B629" t="str">
            <v>Enam Ratus Dua Puluh Delapan</v>
          </cell>
        </row>
        <row r="630">
          <cell r="A630">
            <v>629</v>
          </cell>
          <cell r="B630" t="str">
            <v>Enam Ratus Dua Puluh Sembilan</v>
          </cell>
        </row>
        <row r="631">
          <cell r="A631">
            <v>630</v>
          </cell>
          <cell r="B631" t="str">
            <v>Enam Ratus Tiga Puluh</v>
          </cell>
        </row>
        <row r="632">
          <cell r="A632">
            <v>631</v>
          </cell>
          <cell r="B632" t="str">
            <v>Enam Ratus Tiga Puluh Satu</v>
          </cell>
        </row>
        <row r="633">
          <cell r="A633">
            <v>632</v>
          </cell>
          <cell r="B633" t="str">
            <v>Enam Ratus Tiga Puluh Dua</v>
          </cell>
        </row>
        <row r="634">
          <cell r="A634">
            <v>633</v>
          </cell>
          <cell r="B634" t="str">
            <v>Enam Ratus Tiga Puluh Tiga</v>
          </cell>
        </row>
        <row r="635">
          <cell r="A635">
            <v>634</v>
          </cell>
          <cell r="B635" t="str">
            <v>Enam Ratus Tiga Puluh Empat</v>
          </cell>
        </row>
        <row r="636">
          <cell r="A636">
            <v>635</v>
          </cell>
          <cell r="B636" t="str">
            <v>Enam Ratus Tiga Puluh Lima</v>
          </cell>
        </row>
        <row r="637">
          <cell r="A637">
            <v>636</v>
          </cell>
          <cell r="B637" t="str">
            <v>Enam Ratus Tiga Puluh Enam</v>
          </cell>
        </row>
        <row r="638">
          <cell r="A638">
            <v>637</v>
          </cell>
          <cell r="B638" t="str">
            <v>Enam Ratus Tiga Puluh Tujuh</v>
          </cell>
        </row>
        <row r="639">
          <cell r="A639">
            <v>638</v>
          </cell>
          <cell r="B639" t="str">
            <v>Enam Ratus Tiga Puluh Delapan</v>
          </cell>
        </row>
        <row r="640">
          <cell r="A640">
            <v>639</v>
          </cell>
          <cell r="B640" t="str">
            <v>Enam Ratus Tiga Puluh Sembilan</v>
          </cell>
        </row>
        <row r="641">
          <cell r="A641">
            <v>640</v>
          </cell>
          <cell r="B641" t="str">
            <v>Enam Ratus Empat Puluh</v>
          </cell>
        </row>
        <row r="642">
          <cell r="A642">
            <v>641</v>
          </cell>
          <cell r="B642" t="str">
            <v>Enam Ratus Empat Puluh Satu</v>
          </cell>
        </row>
        <row r="643">
          <cell r="A643">
            <v>642</v>
          </cell>
          <cell r="B643" t="str">
            <v>Enam Ratus Empat Puluh Dua</v>
          </cell>
        </row>
        <row r="644">
          <cell r="A644">
            <v>643</v>
          </cell>
          <cell r="B644" t="str">
            <v>Enam Ratus Empat Puluh Tiga</v>
          </cell>
        </row>
        <row r="645">
          <cell r="A645">
            <v>644</v>
          </cell>
          <cell r="B645" t="str">
            <v>Enam Ratus Empat Puluh Empat</v>
          </cell>
        </row>
        <row r="646">
          <cell r="A646">
            <v>645</v>
          </cell>
          <cell r="B646" t="str">
            <v>Enam Ratus Empat Puluh Lima</v>
          </cell>
        </row>
        <row r="647">
          <cell r="A647">
            <v>646</v>
          </cell>
          <cell r="B647" t="str">
            <v>Enam Ratus Empat Puluh Enam</v>
          </cell>
        </row>
        <row r="648">
          <cell r="A648">
            <v>647</v>
          </cell>
          <cell r="B648" t="str">
            <v>Enam Ratus Empat Puluh Tujuh</v>
          </cell>
        </row>
        <row r="649">
          <cell r="A649">
            <v>648</v>
          </cell>
          <cell r="B649" t="str">
            <v>Enam Ratus Empat Puluh Delapan</v>
          </cell>
        </row>
        <row r="650">
          <cell r="A650">
            <v>649</v>
          </cell>
          <cell r="B650" t="str">
            <v>Enam Ratus Empat Puluh Sembilan</v>
          </cell>
        </row>
        <row r="651">
          <cell r="A651">
            <v>650</v>
          </cell>
          <cell r="B651" t="str">
            <v>Enam Ratus Lima Puluh</v>
          </cell>
        </row>
        <row r="652">
          <cell r="A652">
            <v>651</v>
          </cell>
          <cell r="B652" t="str">
            <v>Enam Ratus Lima Puluh Satu</v>
          </cell>
        </row>
        <row r="653">
          <cell r="A653">
            <v>652</v>
          </cell>
          <cell r="B653" t="str">
            <v>Enam Ratus Lima Puluh Dua</v>
          </cell>
        </row>
        <row r="654">
          <cell r="A654">
            <v>653</v>
          </cell>
          <cell r="B654" t="str">
            <v>Enam Ratus Lima Puluh Tiga</v>
          </cell>
        </row>
        <row r="655">
          <cell r="A655">
            <v>654</v>
          </cell>
          <cell r="B655" t="str">
            <v>Enam Ratus Lima Puluh Empat</v>
          </cell>
        </row>
        <row r="656">
          <cell r="A656">
            <v>655</v>
          </cell>
          <cell r="B656" t="str">
            <v>Enam Ratus Lima Puluh Lima</v>
          </cell>
        </row>
        <row r="657">
          <cell r="A657">
            <v>656</v>
          </cell>
          <cell r="B657" t="str">
            <v>Enam Ratus Lima Puluh Enam</v>
          </cell>
        </row>
        <row r="658">
          <cell r="A658">
            <v>657</v>
          </cell>
          <cell r="B658" t="str">
            <v>Enam Ratus Lima Puluh Tujuh</v>
          </cell>
        </row>
        <row r="659">
          <cell r="A659">
            <v>658</v>
          </cell>
          <cell r="B659" t="str">
            <v>Enam Ratus Lima Puluh Delapan</v>
          </cell>
        </row>
        <row r="660">
          <cell r="A660">
            <v>659</v>
          </cell>
          <cell r="B660" t="str">
            <v>Enam Ratus Lima Puluh Sembilan</v>
          </cell>
        </row>
        <row r="661">
          <cell r="A661">
            <v>660</v>
          </cell>
          <cell r="B661" t="str">
            <v>Enam Ratus Enam Puluh</v>
          </cell>
        </row>
        <row r="662">
          <cell r="A662">
            <v>661</v>
          </cell>
          <cell r="B662" t="str">
            <v>Enam Ratus Enam Puluh Satu</v>
          </cell>
        </row>
        <row r="663">
          <cell r="A663">
            <v>662</v>
          </cell>
          <cell r="B663" t="str">
            <v>Enam Ratus Enam Puluh Dua</v>
          </cell>
        </row>
        <row r="664">
          <cell r="A664">
            <v>663</v>
          </cell>
          <cell r="B664" t="str">
            <v>Enam Ratus Enam Puluh Tiga</v>
          </cell>
        </row>
        <row r="665">
          <cell r="A665">
            <v>664</v>
          </cell>
          <cell r="B665" t="str">
            <v>Enam Ratus Enam Puluh Empat</v>
          </cell>
        </row>
        <row r="666">
          <cell r="A666">
            <v>665</v>
          </cell>
          <cell r="B666" t="str">
            <v>Enam Ratus Enam Puluh Lima</v>
          </cell>
        </row>
        <row r="667">
          <cell r="A667">
            <v>666</v>
          </cell>
          <cell r="B667" t="str">
            <v>Enam Ratus Enam Puluh Enam</v>
          </cell>
        </row>
        <row r="668">
          <cell r="A668">
            <v>667</v>
          </cell>
          <cell r="B668" t="str">
            <v>Enam Ratus Enam Puluh Tujuh</v>
          </cell>
        </row>
        <row r="669">
          <cell r="A669">
            <v>668</v>
          </cell>
          <cell r="B669" t="str">
            <v>Enam Ratus Enam Puluh Delapan</v>
          </cell>
        </row>
        <row r="670">
          <cell r="A670">
            <v>669</v>
          </cell>
          <cell r="B670" t="str">
            <v>Enam Ratus Enam Puluh Sembilan</v>
          </cell>
        </row>
        <row r="671">
          <cell r="A671">
            <v>670</v>
          </cell>
          <cell r="B671" t="str">
            <v>Enam Ratus Tujuh Puluh</v>
          </cell>
        </row>
        <row r="672">
          <cell r="A672">
            <v>671</v>
          </cell>
          <cell r="B672" t="str">
            <v>Enam Ratus Tujuh Puluh Satu</v>
          </cell>
        </row>
        <row r="673">
          <cell r="A673">
            <v>672</v>
          </cell>
          <cell r="B673" t="str">
            <v>Enam Ratus Tujuh Puluh Dua</v>
          </cell>
        </row>
        <row r="674">
          <cell r="A674">
            <v>673</v>
          </cell>
          <cell r="B674" t="str">
            <v>Enam Ratus Tujuh Puluh Tiga</v>
          </cell>
        </row>
        <row r="675">
          <cell r="A675">
            <v>674</v>
          </cell>
          <cell r="B675" t="str">
            <v>Enam Ratus Tujuh Puluh Empat</v>
          </cell>
        </row>
        <row r="676">
          <cell r="A676">
            <v>675</v>
          </cell>
          <cell r="B676" t="str">
            <v>Enam Ratus Tujuh Puluh Lima</v>
          </cell>
        </row>
        <row r="677">
          <cell r="A677">
            <v>676</v>
          </cell>
          <cell r="B677" t="str">
            <v>Enam Ratus Tujuh Puluh Enam</v>
          </cell>
        </row>
        <row r="678">
          <cell r="A678">
            <v>677</v>
          </cell>
          <cell r="B678" t="str">
            <v>Enam Ratus Tujuh Puluh Tujuh</v>
          </cell>
        </row>
        <row r="679">
          <cell r="A679">
            <v>678</v>
          </cell>
          <cell r="B679" t="str">
            <v>Enam Ratus Tujuh Puluh Delapan</v>
          </cell>
        </row>
        <row r="680">
          <cell r="A680">
            <v>679</v>
          </cell>
          <cell r="B680" t="str">
            <v>Enam Ratus Tujuh Puluh Sembilan</v>
          </cell>
        </row>
        <row r="681">
          <cell r="A681">
            <v>680</v>
          </cell>
          <cell r="B681" t="str">
            <v>Enam Ratus Delapan Puluh</v>
          </cell>
        </row>
        <row r="682">
          <cell r="A682">
            <v>681</v>
          </cell>
          <cell r="B682" t="str">
            <v>Enam Ratus Delapan Puluh Satu</v>
          </cell>
        </row>
        <row r="683">
          <cell r="A683">
            <v>682</v>
          </cell>
          <cell r="B683" t="str">
            <v>Enam Ratus Delapan Puluh Dua</v>
          </cell>
        </row>
        <row r="684">
          <cell r="A684">
            <v>683</v>
          </cell>
          <cell r="B684" t="str">
            <v>Enam Ratus Delapan Puluh Tiga</v>
          </cell>
        </row>
        <row r="685">
          <cell r="A685">
            <v>684</v>
          </cell>
          <cell r="B685" t="str">
            <v>Enam Ratus Delapan Puluh Empat</v>
          </cell>
        </row>
        <row r="686">
          <cell r="A686">
            <v>685</v>
          </cell>
          <cell r="B686" t="str">
            <v>Enam Ratus Delapan Puluh Lima</v>
          </cell>
        </row>
        <row r="687">
          <cell r="A687">
            <v>686</v>
          </cell>
          <cell r="B687" t="str">
            <v>Enam Ratus Delapan Puluh Enam</v>
          </cell>
        </row>
        <row r="688">
          <cell r="A688">
            <v>687</v>
          </cell>
          <cell r="B688" t="str">
            <v>Enam Ratus Delapan Puluh Tujuh</v>
          </cell>
        </row>
        <row r="689">
          <cell r="A689">
            <v>688</v>
          </cell>
          <cell r="B689" t="str">
            <v>Enam Ratus Delapan Puluh Delapan</v>
          </cell>
        </row>
        <row r="690">
          <cell r="A690">
            <v>689</v>
          </cell>
          <cell r="B690" t="str">
            <v>Enam Ratus Delapan Puluh Sembilan</v>
          </cell>
        </row>
        <row r="691">
          <cell r="A691">
            <v>690</v>
          </cell>
          <cell r="B691" t="str">
            <v>Enam Ratus Sembilan Puluh</v>
          </cell>
        </row>
        <row r="692">
          <cell r="A692">
            <v>691</v>
          </cell>
          <cell r="B692" t="str">
            <v>Enam Ratus Sembilan Puluh Satu</v>
          </cell>
        </row>
        <row r="693">
          <cell r="A693">
            <v>692</v>
          </cell>
          <cell r="B693" t="str">
            <v>Enam Ratus Sembilan Puluh Dua</v>
          </cell>
        </row>
        <row r="694">
          <cell r="A694">
            <v>693</v>
          </cell>
          <cell r="B694" t="str">
            <v>Enam Ratus Sembilan Puluh Tiga</v>
          </cell>
        </row>
        <row r="695">
          <cell r="A695">
            <v>694</v>
          </cell>
          <cell r="B695" t="str">
            <v>Enam Ratus Sembilan Puluh Empat</v>
          </cell>
        </row>
        <row r="696">
          <cell r="A696">
            <v>695</v>
          </cell>
          <cell r="B696" t="str">
            <v>Enam Ratus Sembilan Puluh Lima</v>
          </cell>
        </row>
        <row r="697">
          <cell r="A697">
            <v>696</v>
          </cell>
          <cell r="B697" t="str">
            <v>Enam Ratus Sembilan Puluh Enam</v>
          </cell>
        </row>
        <row r="698">
          <cell r="A698">
            <v>697</v>
          </cell>
          <cell r="B698" t="str">
            <v>Enam Ratus Sembilan Puluh Tujuh</v>
          </cell>
        </row>
        <row r="699">
          <cell r="A699">
            <v>698</v>
          </cell>
          <cell r="B699" t="str">
            <v>Enam Ratus Sembilan Puluh Delapan</v>
          </cell>
        </row>
        <row r="700">
          <cell r="A700">
            <v>699</v>
          </cell>
          <cell r="B700" t="str">
            <v>Enam Ratus Sembilan Puluh Sembilan</v>
          </cell>
        </row>
        <row r="701">
          <cell r="A701">
            <v>700</v>
          </cell>
          <cell r="B701" t="str">
            <v>Tujuh Ratus</v>
          </cell>
        </row>
        <row r="702">
          <cell r="A702">
            <v>701</v>
          </cell>
          <cell r="B702" t="str">
            <v>Tujuh Ratus Satu</v>
          </cell>
        </row>
        <row r="703">
          <cell r="A703">
            <v>702</v>
          </cell>
          <cell r="B703" t="str">
            <v>Tujuh Ratus Dua</v>
          </cell>
        </row>
        <row r="704">
          <cell r="A704">
            <v>703</v>
          </cell>
          <cell r="B704" t="str">
            <v>Tujuh Ratus Tiga</v>
          </cell>
        </row>
        <row r="705">
          <cell r="A705">
            <v>704</v>
          </cell>
          <cell r="B705" t="str">
            <v>Tujuh Ratus Empat</v>
          </cell>
        </row>
        <row r="706">
          <cell r="A706">
            <v>705</v>
          </cell>
          <cell r="B706" t="str">
            <v>Tujuh Ratus Lima</v>
          </cell>
        </row>
        <row r="707">
          <cell r="A707">
            <v>706</v>
          </cell>
          <cell r="B707" t="str">
            <v>Tujuh Ratus Enam</v>
          </cell>
        </row>
        <row r="708">
          <cell r="A708">
            <v>707</v>
          </cell>
          <cell r="B708" t="str">
            <v>Tujuh Ratus Tujuh</v>
          </cell>
        </row>
        <row r="709">
          <cell r="A709">
            <v>708</v>
          </cell>
          <cell r="B709" t="str">
            <v>Tujuh Ratus Delapan</v>
          </cell>
        </row>
        <row r="710">
          <cell r="A710">
            <v>709</v>
          </cell>
          <cell r="B710" t="str">
            <v>Tujuh Ratus Sembilan</v>
          </cell>
        </row>
        <row r="711">
          <cell r="A711">
            <v>710</v>
          </cell>
          <cell r="B711" t="str">
            <v>Tujuh Ratus Sepuluh</v>
          </cell>
        </row>
        <row r="712">
          <cell r="A712">
            <v>711</v>
          </cell>
          <cell r="B712" t="str">
            <v>Tujuh Ratus Sebelas</v>
          </cell>
        </row>
        <row r="713">
          <cell r="A713">
            <v>712</v>
          </cell>
          <cell r="B713" t="str">
            <v>Tujuh Ratus Dua Belas</v>
          </cell>
        </row>
        <row r="714">
          <cell r="A714">
            <v>713</v>
          </cell>
          <cell r="B714" t="str">
            <v>Tujuh Ratus Tiga Belas</v>
          </cell>
        </row>
        <row r="715">
          <cell r="A715">
            <v>714</v>
          </cell>
          <cell r="B715" t="str">
            <v>Tujuh Ratus Empat Belas</v>
          </cell>
        </row>
        <row r="716">
          <cell r="A716">
            <v>715</v>
          </cell>
          <cell r="B716" t="str">
            <v>Tujuh Ratus Lima Belas</v>
          </cell>
        </row>
        <row r="717">
          <cell r="A717">
            <v>716</v>
          </cell>
          <cell r="B717" t="str">
            <v>Tujuh Ratus Enam Belas</v>
          </cell>
        </row>
        <row r="718">
          <cell r="A718">
            <v>717</v>
          </cell>
          <cell r="B718" t="str">
            <v>Tujuh Ratus Tujuh Belas</v>
          </cell>
        </row>
        <row r="719">
          <cell r="A719">
            <v>718</v>
          </cell>
          <cell r="B719" t="str">
            <v>Tujuh Ratus Delapan Belas</v>
          </cell>
        </row>
        <row r="720">
          <cell r="A720">
            <v>719</v>
          </cell>
          <cell r="B720" t="str">
            <v>Tujuh Ratus Sembilan Belas</v>
          </cell>
        </row>
        <row r="721">
          <cell r="A721">
            <v>720</v>
          </cell>
          <cell r="B721" t="str">
            <v>Tujuh Ratus Dua Puluh</v>
          </cell>
        </row>
        <row r="722">
          <cell r="A722">
            <v>721</v>
          </cell>
          <cell r="B722" t="str">
            <v>Tujuh Ratus Dua Puluh Satu</v>
          </cell>
        </row>
        <row r="723">
          <cell r="A723">
            <v>722</v>
          </cell>
          <cell r="B723" t="str">
            <v>Tujuh Ratus Dua Puluh Dua</v>
          </cell>
        </row>
        <row r="724">
          <cell r="A724">
            <v>723</v>
          </cell>
          <cell r="B724" t="str">
            <v>Tujuh Ratus Dua Puluh Tiga</v>
          </cell>
        </row>
        <row r="725">
          <cell r="A725">
            <v>724</v>
          </cell>
          <cell r="B725" t="str">
            <v>Tujuh Ratus Dua Puluh Empat</v>
          </cell>
        </row>
        <row r="726">
          <cell r="A726">
            <v>725</v>
          </cell>
          <cell r="B726" t="str">
            <v>Tujuh Ratus Dua Puluh Lima</v>
          </cell>
        </row>
        <row r="727">
          <cell r="A727">
            <v>726</v>
          </cell>
          <cell r="B727" t="str">
            <v>Tujuh Ratus Dua Puluh Enam</v>
          </cell>
        </row>
        <row r="728">
          <cell r="A728">
            <v>727</v>
          </cell>
          <cell r="B728" t="str">
            <v>Tujuh Ratus Dua Puluh Tujuh</v>
          </cell>
        </row>
        <row r="729">
          <cell r="A729">
            <v>728</v>
          </cell>
          <cell r="B729" t="str">
            <v>Tujuh Ratus Dua Puluh Delapan</v>
          </cell>
        </row>
        <row r="730">
          <cell r="A730">
            <v>729</v>
          </cell>
          <cell r="B730" t="str">
            <v>Tujuh Ratus Dua Puluh Sembilan</v>
          </cell>
        </row>
        <row r="731">
          <cell r="A731">
            <v>730</v>
          </cell>
          <cell r="B731" t="str">
            <v>Tujuh Ratus Tiga Puluh</v>
          </cell>
        </row>
        <row r="732">
          <cell r="A732">
            <v>731</v>
          </cell>
          <cell r="B732" t="str">
            <v>Tujuh Ratus Tiga Puluh Satu</v>
          </cell>
        </row>
        <row r="733">
          <cell r="A733">
            <v>732</v>
          </cell>
          <cell r="B733" t="str">
            <v>Tujuh Ratus Tiga Puluh Dua</v>
          </cell>
        </row>
        <row r="734">
          <cell r="A734">
            <v>733</v>
          </cell>
          <cell r="B734" t="str">
            <v>Tujuh Ratus Tiga Puluh Tiga</v>
          </cell>
        </row>
        <row r="735">
          <cell r="A735">
            <v>734</v>
          </cell>
          <cell r="B735" t="str">
            <v>Tujuh Ratus Tiga Puluh Empat</v>
          </cell>
        </row>
        <row r="736">
          <cell r="A736">
            <v>735</v>
          </cell>
          <cell r="B736" t="str">
            <v>Tujuh Ratus Tiga Puluh Lima</v>
          </cell>
        </row>
        <row r="737">
          <cell r="A737">
            <v>736</v>
          </cell>
          <cell r="B737" t="str">
            <v>Tujuh Ratus Tiga Puluh Enam</v>
          </cell>
        </row>
        <row r="738">
          <cell r="A738">
            <v>737</v>
          </cell>
          <cell r="B738" t="str">
            <v>Tujuh Ratus Tiga Puluh Tujuh</v>
          </cell>
        </row>
        <row r="739">
          <cell r="A739">
            <v>738</v>
          </cell>
          <cell r="B739" t="str">
            <v>Tujuh Ratus Tiga Puluh Delapan</v>
          </cell>
        </row>
        <row r="740">
          <cell r="A740">
            <v>739</v>
          </cell>
          <cell r="B740" t="str">
            <v>Tujuh Ratus Tiga Puluh Sembilan</v>
          </cell>
        </row>
        <row r="741">
          <cell r="A741">
            <v>740</v>
          </cell>
          <cell r="B741" t="str">
            <v>Tujuh Ratus Empat Puluh</v>
          </cell>
        </row>
        <row r="742">
          <cell r="A742">
            <v>741</v>
          </cell>
          <cell r="B742" t="str">
            <v>Tujuh Ratus Empat Puluh Satu</v>
          </cell>
        </row>
        <row r="743">
          <cell r="A743">
            <v>742</v>
          </cell>
          <cell r="B743" t="str">
            <v>Tujuh Ratus Empat Puluh Dua</v>
          </cell>
        </row>
        <row r="744">
          <cell r="A744">
            <v>743</v>
          </cell>
          <cell r="B744" t="str">
            <v>Tujuh Ratus Empat Puluh Tiga</v>
          </cell>
        </row>
        <row r="745">
          <cell r="A745">
            <v>744</v>
          </cell>
          <cell r="B745" t="str">
            <v>Tujuh Ratus Empat Puluh Empat</v>
          </cell>
        </row>
        <row r="746">
          <cell r="A746">
            <v>745</v>
          </cell>
          <cell r="B746" t="str">
            <v>Tujuh Ratus Empat Puluh Lima</v>
          </cell>
        </row>
        <row r="747">
          <cell r="A747">
            <v>746</v>
          </cell>
          <cell r="B747" t="str">
            <v>Tujuh Ratus Empat Puluh Enam</v>
          </cell>
        </row>
        <row r="748">
          <cell r="A748">
            <v>747</v>
          </cell>
          <cell r="B748" t="str">
            <v>Tujuh Ratus Empat Puluh Tujuh</v>
          </cell>
        </row>
        <row r="749">
          <cell r="A749">
            <v>748</v>
          </cell>
          <cell r="B749" t="str">
            <v>Tujuh Ratus Empat Puluh Delapan</v>
          </cell>
        </row>
        <row r="750">
          <cell r="A750">
            <v>749</v>
          </cell>
          <cell r="B750" t="str">
            <v>Tujuh Ratus Empat Puluh Sembilan</v>
          </cell>
        </row>
        <row r="751">
          <cell r="A751">
            <v>750</v>
          </cell>
          <cell r="B751" t="str">
            <v>Tujuh Ratus Lima Puluh</v>
          </cell>
        </row>
        <row r="752">
          <cell r="A752">
            <v>751</v>
          </cell>
          <cell r="B752" t="str">
            <v>Tujuh Ratus Lima Puluh Satu</v>
          </cell>
        </row>
        <row r="753">
          <cell r="A753">
            <v>752</v>
          </cell>
          <cell r="B753" t="str">
            <v>Tujuh Ratus Lima Puluh Dua</v>
          </cell>
        </row>
        <row r="754">
          <cell r="A754">
            <v>753</v>
          </cell>
          <cell r="B754" t="str">
            <v>Tujuh Ratus Lima Puluh Tiga</v>
          </cell>
        </row>
        <row r="755">
          <cell r="A755">
            <v>754</v>
          </cell>
          <cell r="B755" t="str">
            <v>Tujuh Ratus Lima Puluh Empat</v>
          </cell>
        </row>
        <row r="756">
          <cell r="A756">
            <v>755</v>
          </cell>
          <cell r="B756" t="str">
            <v>Tujuh Ratus Lima Puluh Lima</v>
          </cell>
        </row>
        <row r="757">
          <cell r="A757">
            <v>756</v>
          </cell>
          <cell r="B757" t="str">
            <v>Tujuh Ratus Lima Puluh Enam</v>
          </cell>
        </row>
        <row r="758">
          <cell r="A758">
            <v>757</v>
          </cell>
          <cell r="B758" t="str">
            <v>Tujuh Ratus Lima Puluh Tujuh</v>
          </cell>
        </row>
        <row r="759">
          <cell r="A759">
            <v>758</v>
          </cell>
          <cell r="B759" t="str">
            <v>Tujuh Ratus Lima Puluh Delapan</v>
          </cell>
        </row>
        <row r="760">
          <cell r="A760">
            <v>759</v>
          </cell>
          <cell r="B760" t="str">
            <v>Tujuh Ratus Lima Puluh Sembilan</v>
          </cell>
        </row>
        <row r="761">
          <cell r="A761">
            <v>760</v>
          </cell>
          <cell r="B761" t="str">
            <v>Tujuh Ratus Enam Puluh</v>
          </cell>
        </row>
        <row r="762">
          <cell r="A762">
            <v>761</v>
          </cell>
          <cell r="B762" t="str">
            <v>Tujuh Ratus Enam Puluh Satu</v>
          </cell>
        </row>
        <row r="763">
          <cell r="A763">
            <v>762</v>
          </cell>
          <cell r="B763" t="str">
            <v>Tujuh Ratus Enam Puluh Dua</v>
          </cell>
        </row>
        <row r="764">
          <cell r="A764">
            <v>763</v>
          </cell>
          <cell r="B764" t="str">
            <v>Tujuh Ratus Enam Puluh Tiga</v>
          </cell>
        </row>
        <row r="765">
          <cell r="A765">
            <v>764</v>
          </cell>
          <cell r="B765" t="str">
            <v>Tujuh Ratus Enam Puluh Empat</v>
          </cell>
        </row>
        <row r="766">
          <cell r="A766">
            <v>765</v>
          </cell>
          <cell r="B766" t="str">
            <v>Tujuh Ratus Enam Puluh Lima</v>
          </cell>
        </row>
        <row r="767">
          <cell r="A767">
            <v>766</v>
          </cell>
          <cell r="B767" t="str">
            <v>Tujuh Ratus Enam Puluh Enam</v>
          </cell>
        </row>
        <row r="768">
          <cell r="A768">
            <v>767</v>
          </cell>
          <cell r="B768" t="str">
            <v>Tujuh Ratus Enam Puluh Tujuh</v>
          </cell>
        </row>
        <row r="769">
          <cell r="A769">
            <v>768</v>
          </cell>
          <cell r="B769" t="str">
            <v>Tujuh Ratus Enam Puluh Delapan</v>
          </cell>
        </row>
        <row r="770">
          <cell r="A770">
            <v>769</v>
          </cell>
          <cell r="B770" t="str">
            <v>Tujuh Ratus Enam Puluh Sembilan</v>
          </cell>
        </row>
        <row r="771">
          <cell r="A771">
            <v>770</v>
          </cell>
          <cell r="B771" t="str">
            <v>Tujuh Ratus Tujuh Puluh</v>
          </cell>
        </row>
        <row r="772">
          <cell r="A772">
            <v>771</v>
          </cell>
          <cell r="B772" t="str">
            <v>Tujuh Ratus Tujuh Puluh Satu</v>
          </cell>
        </row>
        <row r="773">
          <cell r="A773">
            <v>772</v>
          </cell>
          <cell r="B773" t="str">
            <v>Tujuh Ratus Tujuh Puluh Dua</v>
          </cell>
        </row>
        <row r="774">
          <cell r="A774">
            <v>773</v>
          </cell>
          <cell r="B774" t="str">
            <v>Tujuh Ratus Tujuh Puluh Tiga</v>
          </cell>
        </row>
        <row r="775">
          <cell r="A775">
            <v>774</v>
          </cell>
          <cell r="B775" t="str">
            <v>Tujuh Ratus Tujuh Puluh Empat</v>
          </cell>
        </row>
        <row r="776">
          <cell r="A776">
            <v>775</v>
          </cell>
          <cell r="B776" t="str">
            <v>Tujuh Ratus Tujuh Puluh Lima</v>
          </cell>
        </row>
        <row r="777">
          <cell r="A777">
            <v>776</v>
          </cell>
          <cell r="B777" t="str">
            <v>Tujuh Ratus Tujuh Puluh Enam</v>
          </cell>
        </row>
        <row r="778">
          <cell r="A778">
            <v>777</v>
          </cell>
          <cell r="B778" t="str">
            <v>Tujuh Ratus Tujuh Puluh Tujuh</v>
          </cell>
        </row>
        <row r="779">
          <cell r="A779">
            <v>778</v>
          </cell>
          <cell r="B779" t="str">
            <v>Tujuh Ratus Tujuh Puluh Delapan</v>
          </cell>
        </row>
        <row r="780">
          <cell r="A780">
            <v>779</v>
          </cell>
          <cell r="B780" t="str">
            <v>Tujuh Ratus Tujuh Puluh Sembilan</v>
          </cell>
        </row>
        <row r="781">
          <cell r="A781">
            <v>780</v>
          </cell>
          <cell r="B781" t="str">
            <v>Tujuh Ratus Delapan Puluh</v>
          </cell>
        </row>
        <row r="782">
          <cell r="A782">
            <v>781</v>
          </cell>
          <cell r="B782" t="str">
            <v>Tujuh Ratus Delapan Puluh Satu</v>
          </cell>
        </row>
        <row r="783">
          <cell r="A783">
            <v>782</v>
          </cell>
          <cell r="B783" t="str">
            <v>Tujuh Ratus Delapan Puluh Dua</v>
          </cell>
        </row>
        <row r="784">
          <cell r="A784">
            <v>783</v>
          </cell>
          <cell r="B784" t="str">
            <v>Tujuh Ratus Delapan Puluh Tiga</v>
          </cell>
        </row>
        <row r="785">
          <cell r="A785">
            <v>784</v>
          </cell>
          <cell r="B785" t="str">
            <v>Tujuh Ratus Delapan Puluh Empat</v>
          </cell>
        </row>
        <row r="786">
          <cell r="A786">
            <v>785</v>
          </cell>
          <cell r="B786" t="str">
            <v>Tujuh Ratus Delapan Puluh Lima</v>
          </cell>
        </row>
        <row r="787">
          <cell r="A787">
            <v>786</v>
          </cell>
          <cell r="B787" t="str">
            <v>Tujuh Ratus Delapan Puluh Enam</v>
          </cell>
        </row>
        <row r="788">
          <cell r="A788">
            <v>787</v>
          </cell>
          <cell r="B788" t="str">
            <v>Tujuh Ratus Delapan Puluh Tujuh</v>
          </cell>
        </row>
        <row r="789">
          <cell r="A789">
            <v>788</v>
          </cell>
          <cell r="B789" t="str">
            <v>Tujuh Ratus Delapan Puluh Delapan</v>
          </cell>
        </row>
        <row r="790">
          <cell r="A790">
            <v>789</v>
          </cell>
          <cell r="B790" t="str">
            <v>Tujuh Ratus Delapan Puluh Sembilan</v>
          </cell>
        </row>
        <row r="791">
          <cell r="A791">
            <v>790</v>
          </cell>
          <cell r="B791" t="str">
            <v>Tujuh Ratus Sembilan Puluh</v>
          </cell>
        </row>
        <row r="792">
          <cell r="A792">
            <v>791</v>
          </cell>
          <cell r="B792" t="str">
            <v>Tujuh Ratus Sembilan Puluh Satu</v>
          </cell>
        </row>
        <row r="793">
          <cell r="A793">
            <v>792</v>
          </cell>
          <cell r="B793" t="str">
            <v>Tujuh Ratus Sembilan Puluh Dua</v>
          </cell>
        </row>
        <row r="794">
          <cell r="A794">
            <v>793</v>
          </cell>
          <cell r="B794" t="str">
            <v>Tujuh Ratus Sembilan Puluh Tiga</v>
          </cell>
        </row>
        <row r="795">
          <cell r="A795">
            <v>794</v>
          </cell>
          <cell r="B795" t="str">
            <v>Tujuh Ratus Sembilan Puluh Empat</v>
          </cell>
        </row>
        <row r="796">
          <cell r="A796">
            <v>795</v>
          </cell>
          <cell r="B796" t="str">
            <v>Tujuh Ratus Sembilan Puluh Lima</v>
          </cell>
        </row>
        <row r="797">
          <cell r="A797">
            <v>796</v>
          </cell>
          <cell r="B797" t="str">
            <v>Tujuh Ratus Sembilan Puluh Enam</v>
          </cell>
        </row>
        <row r="798">
          <cell r="A798">
            <v>797</v>
          </cell>
          <cell r="B798" t="str">
            <v>Tujuh Ratus Sembilan Puluh Tujuh</v>
          </cell>
        </row>
        <row r="799">
          <cell r="A799">
            <v>798</v>
          </cell>
          <cell r="B799" t="str">
            <v>Tujuh Ratus Sembilan Puluh Delapan</v>
          </cell>
        </row>
        <row r="800">
          <cell r="A800">
            <v>799</v>
          </cell>
          <cell r="B800" t="str">
            <v>Tujuh Ratus Sembilan Puluh Sembilan</v>
          </cell>
        </row>
        <row r="801">
          <cell r="A801">
            <v>800</v>
          </cell>
          <cell r="B801" t="str">
            <v>Delapan Ratus</v>
          </cell>
        </row>
        <row r="802">
          <cell r="A802">
            <v>801</v>
          </cell>
          <cell r="B802" t="str">
            <v>Delapan Ratus Satu</v>
          </cell>
        </row>
        <row r="803">
          <cell r="A803">
            <v>802</v>
          </cell>
          <cell r="B803" t="str">
            <v>Delapan Ratus Dua</v>
          </cell>
        </row>
        <row r="804">
          <cell r="A804">
            <v>803</v>
          </cell>
          <cell r="B804" t="str">
            <v>Delapan Ratus Tiga</v>
          </cell>
        </row>
        <row r="805">
          <cell r="A805">
            <v>804</v>
          </cell>
          <cell r="B805" t="str">
            <v>Delapan Ratus Empat</v>
          </cell>
        </row>
        <row r="806">
          <cell r="A806">
            <v>805</v>
          </cell>
          <cell r="B806" t="str">
            <v>Delapan Ratus Lima</v>
          </cell>
        </row>
        <row r="807">
          <cell r="A807">
            <v>806</v>
          </cell>
          <cell r="B807" t="str">
            <v>Delapan Ratus Enam</v>
          </cell>
        </row>
        <row r="808">
          <cell r="A808">
            <v>807</v>
          </cell>
          <cell r="B808" t="str">
            <v>Delapan Ratus Tujuh</v>
          </cell>
        </row>
        <row r="809">
          <cell r="A809">
            <v>808</v>
          </cell>
          <cell r="B809" t="str">
            <v>Delapan Ratus Delapan</v>
          </cell>
        </row>
        <row r="810">
          <cell r="A810">
            <v>809</v>
          </cell>
          <cell r="B810" t="str">
            <v>Delapan Ratus Sembilan</v>
          </cell>
        </row>
        <row r="811">
          <cell r="A811">
            <v>810</v>
          </cell>
          <cell r="B811" t="str">
            <v>Delapan Ratus Sepuluh</v>
          </cell>
        </row>
        <row r="812">
          <cell r="A812">
            <v>811</v>
          </cell>
          <cell r="B812" t="str">
            <v>Delapan Ratus Sebelas</v>
          </cell>
        </row>
        <row r="813">
          <cell r="A813">
            <v>812</v>
          </cell>
          <cell r="B813" t="str">
            <v>Delapan Ratus Dua Belas</v>
          </cell>
        </row>
        <row r="814">
          <cell r="A814">
            <v>813</v>
          </cell>
          <cell r="B814" t="str">
            <v>Delapan Ratus Tiga Belas</v>
          </cell>
        </row>
        <row r="815">
          <cell r="A815">
            <v>814</v>
          </cell>
          <cell r="B815" t="str">
            <v>Delapan Ratus Empat Belas</v>
          </cell>
        </row>
        <row r="816">
          <cell r="A816">
            <v>815</v>
          </cell>
          <cell r="B816" t="str">
            <v>Delapan Ratus Lima Belas</v>
          </cell>
        </row>
        <row r="817">
          <cell r="A817">
            <v>816</v>
          </cell>
          <cell r="B817" t="str">
            <v>Delapan Ratus Enam Belas</v>
          </cell>
        </row>
        <row r="818">
          <cell r="A818">
            <v>817</v>
          </cell>
          <cell r="B818" t="str">
            <v>Delapan Ratus Tujuh Belas</v>
          </cell>
        </row>
        <row r="819">
          <cell r="A819">
            <v>818</v>
          </cell>
          <cell r="B819" t="str">
            <v>Delapan Ratus Delapan Belas</v>
          </cell>
        </row>
        <row r="820">
          <cell r="A820">
            <v>819</v>
          </cell>
          <cell r="B820" t="str">
            <v>Delapan Ratus Sembilan Belas</v>
          </cell>
        </row>
        <row r="821">
          <cell r="A821">
            <v>820</v>
          </cell>
          <cell r="B821" t="str">
            <v>Delapan Ratus Dua Puluh</v>
          </cell>
        </row>
        <row r="822">
          <cell r="A822">
            <v>821</v>
          </cell>
          <cell r="B822" t="str">
            <v>Delapan Ratus Dua Puluh Satu</v>
          </cell>
        </row>
        <row r="823">
          <cell r="A823">
            <v>822</v>
          </cell>
          <cell r="B823" t="str">
            <v>Delapan Ratus Dua Puluh Dua</v>
          </cell>
        </row>
        <row r="824">
          <cell r="A824">
            <v>823</v>
          </cell>
          <cell r="B824" t="str">
            <v>Delapan Ratus Dua Puluh Tiga</v>
          </cell>
        </row>
        <row r="825">
          <cell r="A825">
            <v>824</v>
          </cell>
          <cell r="B825" t="str">
            <v>Delapan Ratus Dua Puluh Empat</v>
          </cell>
        </row>
        <row r="826">
          <cell r="A826">
            <v>825</v>
          </cell>
          <cell r="B826" t="str">
            <v>Delapan Ratus Dua Puluh Lima</v>
          </cell>
        </row>
        <row r="827">
          <cell r="A827">
            <v>826</v>
          </cell>
          <cell r="B827" t="str">
            <v>Delapan Ratus Dua Puluh Enam</v>
          </cell>
        </row>
        <row r="828">
          <cell r="A828">
            <v>827</v>
          </cell>
          <cell r="B828" t="str">
            <v>Delapan Ratus Dua Puluh Tujuh</v>
          </cell>
        </row>
        <row r="829">
          <cell r="A829">
            <v>828</v>
          </cell>
          <cell r="B829" t="str">
            <v>Delapan Ratus Dua Puluh Delapan</v>
          </cell>
        </row>
        <row r="830">
          <cell r="A830">
            <v>829</v>
          </cell>
          <cell r="B830" t="str">
            <v>Delapan Ratus Dua Puluh Sembilan</v>
          </cell>
        </row>
        <row r="831">
          <cell r="A831">
            <v>830</v>
          </cell>
          <cell r="B831" t="str">
            <v>Delapan Ratus Tiga Puluh</v>
          </cell>
        </row>
        <row r="832">
          <cell r="A832">
            <v>831</v>
          </cell>
          <cell r="B832" t="str">
            <v>Delapan Ratus Tiga Puluh Satu</v>
          </cell>
        </row>
        <row r="833">
          <cell r="A833">
            <v>832</v>
          </cell>
          <cell r="B833" t="str">
            <v>Delapan Ratus Tiga Puluh Dua</v>
          </cell>
        </row>
        <row r="834">
          <cell r="A834">
            <v>833</v>
          </cell>
          <cell r="B834" t="str">
            <v>Delapan Ratus Tiga Puluh Tiga</v>
          </cell>
        </row>
        <row r="835">
          <cell r="A835">
            <v>834</v>
          </cell>
          <cell r="B835" t="str">
            <v>Delapan Ratus Tiga Puluh Empat</v>
          </cell>
        </row>
        <row r="836">
          <cell r="A836">
            <v>835</v>
          </cell>
          <cell r="B836" t="str">
            <v>Delapan Ratus Tiga Puluh Lima</v>
          </cell>
        </row>
        <row r="837">
          <cell r="A837">
            <v>836</v>
          </cell>
          <cell r="B837" t="str">
            <v>Delapan Ratus Tiga Puluh Enam</v>
          </cell>
        </row>
        <row r="838">
          <cell r="A838">
            <v>837</v>
          </cell>
          <cell r="B838" t="str">
            <v>Delapan Ratus Tiga Puluh Tujuh</v>
          </cell>
        </row>
        <row r="839">
          <cell r="A839">
            <v>838</v>
          </cell>
          <cell r="B839" t="str">
            <v>Delapan Ratus Tiga Puluh Delapan</v>
          </cell>
        </row>
        <row r="840">
          <cell r="A840">
            <v>839</v>
          </cell>
          <cell r="B840" t="str">
            <v>Delapan Ratus Tiga Puluh Sembilan</v>
          </cell>
        </row>
        <row r="841">
          <cell r="A841">
            <v>840</v>
          </cell>
          <cell r="B841" t="str">
            <v>Delapan Ratus Empat Puluh</v>
          </cell>
        </row>
        <row r="842">
          <cell r="A842">
            <v>841</v>
          </cell>
          <cell r="B842" t="str">
            <v>Delapan Ratus Empat Puluh Satu</v>
          </cell>
        </row>
        <row r="843">
          <cell r="A843">
            <v>842</v>
          </cell>
          <cell r="B843" t="str">
            <v>Delapan Ratus Empat Puluh Dua</v>
          </cell>
        </row>
        <row r="844">
          <cell r="A844">
            <v>843</v>
          </cell>
          <cell r="B844" t="str">
            <v>Delapan Ratus Empat Puluh Tiga</v>
          </cell>
        </row>
        <row r="845">
          <cell r="A845">
            <v>844</v>
          </cell>
          <cell r="B845" t="str">
            <v>Delapan Ratus Empat Puluh Empat</v>
          </cell>
        </row>
        <row r="846">
          <cell r="A846">
            <v>845</v>
          </cell>
          <cell r="B846" t="str">
            <v>Delapan Ratus Empat Puluh Lima</v>
          </cell>
        </row>
        <row r="847">
          <cell r="A847">
            <v>846</v>
          </cell>
          <cell r="B847" t="str">
            <v>Delapan Ratus Empat Puluh Enam</v>
          </cell>
        </row>
        <row r="848">
          <cell r="A848">
            <v>847</v>
          </cell>
          <cell r="B848" t="str">
            <v>Delapan Ratus Empat Puluh Tujuh</v>
          </cell>
        </row>
        <row r="849">
          <cell r="A849">
            <v>848</v>
          </cell>
          <cell r="B849" t="str">
            <v>Delapan Ratus Empat Puluh Delapan</v>
          </cell>
        </row>
        <row r="850">
          <cell r="A850">
            <v>849</v>
          </cell>
          <cell r="B850" t="str">
            <v>Delapan Ratus Empat Puluh Sembilan</v>
          </cell>
        </row>
        <row r="851">
          <cell r="A851">
            <v>850</v>
          </cell>
          <cell r="B851" t="str">
            <v>Delapan Ratus Lima Puluh</v>
          </cell>
        </row>
        <row r="852">
          <cell r="A852">
            <v>851</v>
          </cell>
          <cell r="B852" t="str">
            <v>Delapan Ratus Lima Puluh Satu</v>
          </cell>
        </row>
        <row r="853">
          <cell r="A853">
            <v>852</v>
          </cell>
          <cell r="B853" t="str">
            <v>Delapan Ratus Lima Puluh Dua</v>
          </cell>
        </row>
        <row r="854">
          <cell r="A854">
            <v>853</v>
          </cell>
          <cell r="B854" t="str">
            <v>Delapan Ratus Lima Puluh Tiga</v>
          </cell>
        </row>
        <row r="855">
          <cell r="A855">
            <v>854</v>
          </cell>
          <cell r="B855" t="str">
            <v>Delapan Ratus Lima Puluh Empat</v>
          </cell>
        </row>
        <row r="856">
          <cell r="A856">
            <v>855</v>
          </cell>
          <cell r="B856" t="str">
            <v>Delapan Ratus Lima Puluh Lima</v>
          </cell>
        </row>
        <row r="857">
          <cell r="A857">
            <v>856</v>
          </cell>
          <cell r="B857" t="str">
            <v>Delapan Ratus Lima Puluh Enam</v>
          </cell>
        </row>
        <row r="858">
          <cell r="A858">
            <v>857</v>
          </cell>
          <cell r="B858" t="str">
            <v>Delapan Ratus Lima Puluh Tujuh</v>
          </cell>
        </row>
        <row r="859">
          <cell r="A859">
            <v>858</v>
          </cell>
          <cell r="B859" t="str">
            <v>Delapan Ratus Lima Puluh Delapan</v>
          </cell>
        </row>
        <row r="860">
          <cell r="A860">
            <v>859</v>
          </cell>
          <cell r="B860" t="str">
            <v>Delapan Ratus Lima Puluh Sembilan</v>
          </cell>
        </row>
        <row r="861">
          <cell r="A861">
            <v>860</v>
          </cell>
          <cell r="B861" t="str">
            <v>Delapan Ratus Enam Puluh</v>
          </cell>
        </row>
        <row r="862">
          <cell r="A862">
            <v>861</v>
          </cell>
          <cell r="B862" t="str">
            <v>Delapan Ratus Enam Puluh Satu</v>
          </cell>
        </row>
        <row r="863">
          <cell r="A863">
            <v>862</v>
          </cell>
          <cell r="B863" t="str">
            <v>Delapan Ratus Enam Puluh Dua</v>
          </cell>
        </row>
        <row r="864">
          <cell r="A864">
            <v>863</v>
          </cell>
          <cell r="B864" t="str">
            <v>Delapan Ratus Enam Puluh Tiga</v>
          </cell>
        </row>
        <row r="865">
          <cell r="A865">
            <v>864</v>
          </cell>
          <cell r="B865" t="str">
            <v>Delapan Ratus Enam Puluh Empat</v>
          </cell>
        </row>
        <row r="866">
          <cell r="A866">
            <v>865</v>
          </cell>
          <cell r="B866" t="str">
            <v>Delapan Ratus Enam Puluh Lima</v>
          </cell>
        </row>
        <row r="867">
          <cell r="A867">
            <v>866</v>
          </cell>
          <cell r="B867" t="str">
            <v>Delapan Ratus Enam Puluh Enam</v>
          </cell>
        </row>
        <row r="868">
          <cell r="A868">
            <v>867</v>
          </cell>
          <cell r="B868" t="str">
            <v>Delapan Ratus Enam Puluh Tujuh</v>
          </cell>
        </row>
        <row r="869">
          <cell r="A869">
            <v>868</v>
          </cell>
          <cell r="B869" t="str">
            <v>Delapan Ratus Enam Puluh Delapan</v>
          </cell>
        </row>
        <row r="870">
          <cell r="A870">
            <v>869</v>
          </cell>
          <cell r="B870" t="str">
            <v>Delapan Ratus Enam Puluh Sembilan</v>
          </cell>
        </row>
        <row r="871">
          <cell r="A871">
            <v>870</v>
          </cell>
          <cell r="B871" t="str">
            <v>Delapan Ratus Tujuh Puluh</v>
          </cell>
        </row>
        <row r="872">
          <cell r="A872">
            <v>871</v>
          </cell>
          <cell r="B872" t="str">
            <v>Delapan Ratus Tujuh Puluh Satu</v>
          </cell>
        </row>
        <row r="873">
          <cell r="A873">
            <v>872</v>
          </cell>
          <cell r="B873" t="str">
            <v>Delapan Ratus Tujuh Puluh Dua</v>
          </cell>
        </row>
        <row r="874">
          <cell r="A874">
            <v>873</v>
          </cell>
          <cell r="B874" t="str">
            <v>Delapan Ratus Tujuh Puluh Tiga</v>
          </cell>
        </row>
        <row r="875">
          <cell r="A875">
            <v>874</v>
          </cell>
          <cell r="B875" t="str">
            <v>Delapan Ratus Tujuh Puluh Empat</v>
          </cell>
        </row>
        <row r="876">
          <cell r="A876">
            <v>875</v>
          </cell>
          <cell r="B876" t="str">
            <v>Delapan Ratus Tujuh Puluh Lima</v>
          </cell>
        </row>
        <row r="877">
          <cell r="A877">
            <v>876</v>
          </cell>
          <cell r="B877" t="str">
            <v>Delapan Ratus Tujuh Puluh Enam</v>
          </cell>
        </row>
        <row r="878">
          <cell r="A878">
            <v>877</v>
          </cell>
          <cell r="B878" t="str">
            <v>Delapan Ratus Tujuh Puluh Tujuh</v>
          </cell>
        </row>
        <row r="879">
          <cell r="A879">
            <v>878</v>
          </cell>
          <cell r="B879" t="str">
            <v>Delapan Ratus Tujuh Puluh Delapan</v>
          </cell>
        </row>
        <row r="880">
          <cell r="A880">
            <v>879</v>
          </cell>
          <cell r="B880" t="str">
            <v>Delapan Ratus Tujuh Puluh Sembilan</v>
          </cell>
        </row>
        <row r="881">
          <cell r="A881">
            <v>880</v>
          </cell>
          <cell r="B881" t="str">
            <v>Delapan Ratus Delapan Puluh</v>
          </cell>
        </row>
        <row r="882">
          <cell r="A882">
            <v>881</v>
          </cell>
          <cell r="B882" t="str">
            <v>Delapan Ratus Delapan Puluh Satu</v>
          </cell>
        </row>
        <row r="883">
          <cell r="A883">
            <v>882</v>
          </cell>
          <cell r="B883" t="str">
            <v>Delapan Ratus Delapan Puluh Dua</v>
          </cell>
        </row>
        <row r="884">
          <cell r="A884">
            <v>883</v>
          </cell>
          <cell r="B884" t="str">
            <v>Delapan Ratus Delapan Puluh Tiga</v>
          </cell>
        </row>
        <row r="885">
          <cell r="A885">
            <v>884</v>
          </cell>
          <cell r="B885" t="str">
            <v>Delapan Ratus Delapan Puluh Empat</v>
          </cell>
        </row>
        <row r="886">
          <cell r="A886">
            <v>885</v>
          </cell>
          <cell r="B886" t="str">
            <v>Delapan Ratus Delapan Puluh Lima</v>
          </cell>
        </row>
        <row r="887">
          <cell r="A887">
            <v>886</v>
          </cell>
          <cell r="B887" t="str">
            <v>Delapan Ratus Delapan Puluh Enam</v>
          </cell>
        </row>
        <row r="888">
          <cell r="A888">
            <v>887</v>
          </cell>
          <cell r="B888" t="str">
            <v>Delapan Ratus Delapan Puluh Tujuh</v>
          </cell>
        </row>
        <row r="889">
          <cell r="A889">
            <v>888</v>
          </cell>
          <cell r="B889" t="str">
            <v>Delapan Ratus Delapan Puluh Delapan</v>
          </cell>
        </row>
        <row r="890">
          <cell r="A890">
            <v>889</v>
          </cell>
          <cell r="B890" t="str">
            <v>Delapan Ratus Delapan Puluh Sembilan</v>
          </cell>
        </row>
        <row r="891">
          <cell r="A891">
            <v>890</v>
          </cell>
          <cell r="B891" t="str">
            <v>Delapan Ratus Sembilan Puluh</v>
          </cell>
        </row>
        <row r="892">
          <cell r="A892">
            <v>891</v>
          </cell>
          <cell r="B892" t="str">
            <v>Delapan Ratus Sembilan Puluh Satu</v>
          </cell>
        </row>
        <row r="893">
          <cell r="A893">
            <v>892</v>
          </cell>
          <cell r="B893" t="str">
            <v>Delapan Ratus Sembilan Puluh Dua</v>
          </cell>
        </row>
        <row r="894">
          <cell r="A894">
            <v>893</v>
          </cell>
          <cell r="B894" t="str">
            <v>Delapan Ratus Sembilan Puluh Tiga</v>
          </cell>
        </row>
        <row r="895">
          <cell r="A895">
            <v>894</v>
          </cell>
          <cell r="B895" t="str">
            <v>Delapan Ratus Sembilan Puluh Empat</v>
          </cell>
        </row>
        <row r="896">
          <cell r="A896">
            <v>895</v>
          </cell>
          <cell r="B896" t="str">
            <v>Delapan Ratus Sembilan Puluh Lima</v>
          </cell>
        </row>
        <row r="897">
          <cell r="A897">
            <v>896</v>
          </cell>
          <cell r="B897" t="str">
            <v>Delapan Ratus Sembilan Puluh Enam</v>
          </cell>
        </row>
        <row r="898">
          <cell r="A898">
            <v>897</v>
          </cell>
          <cell r="B898" t="str">
            <v>Delapan Ratus Sembilan Puluh Tujuh</v>
          </cell>
        </row>
        <row r="899">
          <cell r="A899">
            <v>898</v>
          </cell>
          <cell r="B899" t="str">
            <v>Delapan Ratus Sembilan Puluh Delapan</v>
          </cell>
        </row>
        <row r="900">
          <cell r="A900">
            <v>899</v>
          </cell>
          <cell r="B900" t="str">
            <v>Delapan Ratus Sembilan Puluh Sembilan</v>
          </cell>
        </row>
        <row r="901">
          <cell r="A901">
            <v>900</v>
          </cell>
          <cell r="B901" t="str">
            <v>Sembilan Ratus</v>
          </cell>
        </row>
        <row r="902">
          <cell r="A902">
            <v>901</v>
          </cell>
          <cell r="B902" t="str">
            <v>Sembilan Ratus Satu</v>
          </cell>
        </row>
        <row r="903">
          <cell r="A903">
            <v>902</v>
          </cell>
          <cell r="B903" t="str">
            <v>Sembilan Ratus Dua</v>
          </cell>
        </row>
        <row r="904">
          <cell r="A904">
            <v>903</v>
          </cell>
          <cell r="B904" t="str">
            <v>Sembilan Ratus Tiga</v>
          </cell>
        </row>
        <row r="905">
          <cell r="A905">
            <v>904</v>
          </cell>
          <cell r="B905" t="str">
            <v>Sembilan Ratus Empat</v>
          </cell>
        </row>
        <row r="906">
          <cell r="A906">
            <v>905</v>
          </cell>
          <cell r="B906" t="str">
            <v>Sembilan Ratus Lima</v>
          </cell>
        </row>
        <row r="907">
          <cell r="A907">
            <v>906</v>
          </cell>
          <cell r="B907" t="str">
            <v>Sembilan Ratus Enam</v>
          </cell>
        </row>
        <row r="908">
          <cell r="A908">
            <v>907</v>
          </cell>
          <cell r="B908" t="str">
            <v>Sembilan Ratus Tujuh</v>
          </cell>
        </row>
        <row r="909">
          <cell r="A909">
            <v>908</v>
          </cell>
          <cell r="B909" t="str">
            <v>Sembilan Ratus Delapan</v>
          </cell>
        </row>
        <row r="910">
          <cell r="A910">
            <v>909</v>
          </cell>
          <cell r="B910" t="str">
            <v>Sembilan Ratus Sembilan</v>
          </cell>
        </row>
        <row r="911">
          <cell r="A911">
            <v>910</v>
          </cell>
          <cell r="B911" t="str">
            <v>Sembilan Ratus Sepuluh</v>
          </cell>
        </row>
        <row r="912">
          <cell r="A912">
            <v>911</v>
          </cell>
          <cell r="B912" t="str">
            <v>Sembilan Ratus Sebelas</v>
          </cell>
        </row>
        <row r="913">
          <cell r="A913">
            <v>912</v>
          </cell>
          <cell r="B913" t="str">
            <v>Sembilan Ratus Dua Belas</v>
          </cell>
        </row>
        <row r="914">
          <cell r="A914">
            <v>913</v>
          </cell>
          <cell r="B914" t="str">
            <v>Sembilan Ratus Tiga Belas</v>
          </cell>
        </row>
        <row r="915">
          <cell r="A915">
            <v>914</v>
          </cell>
          <cell r="B915" t="str">
            <v>Sembilan Ratus Empat Belas</v>
          </cell>
        </row>
        <row r="916">
          <cell r="A916">
            <v>915</v>
          </cell>
          <cell r="B916" t="str">
            <v>Sembilan Ratus Lima Belas</v>
          </cell>
        </row>
        <row r="917">
          <cell r="A917">
            <v>916</v>
          </cell>
          <cell r="B917" t="str">
            <v>Sembilan Ratus Enam Belas</v>
          </cell>
        </row>
        <row r="918">
          <cell r="A918">
            <v>917</v>
          </cell>
          <cell r="B918" t="str">
            <v>Sembilan Ratus Tujuh Belas</v>
          </cell>
        </row>
        <row r="919">
          <cell r="A919">
            <v>918</v>
          </cell>
          <cell r="B919" t="str">
            <v>Sembilan Ratus Delapan Belas</v>
          </cell>
        </row>
        <row r="920">
          <cell r="A920">
            <v>919</v>
          </cell>
          <cell r="B920" t="str">
            <v>Sembilan Ratus Sembilan Belas</v>
          </cell>
        </row>
        <row r="921">
          <cell r="A921">
            <v>920</v>
          </cell>
          <cell r="B921" t="str">
            <v>Sembilan Ratus Dua Puluh</v>
          </cell>
        </row>
        <row r="922">
          <cell r="A922">
            <v>921</v>
          </cell>
          <cell r="B922" t="str">
            <v>Sembilan Ratus Dua Puluh Satu</v>
          </cell>
        </row>
        <row r="923">
          <cell r="A923">
            <v>922</v>
          </cell>
          <cell r="B923" t="str">
            <v>Sembilan Ratus Dua Puluh Dua</v>
          </cell>
        </row>
        <row r="924">
          <cell r="A924">
            <v>923</v>
          </cell>
          <cell r="B924" t="str">
            <v>Sembilan Ratus Dua Puluh Tiga</v>
          </cell>
        </row>
        <row r="925">
          <cell r="A925">
            <v>924</v>
          </cell>
          <cell r="B925" t="str">
            <v>Sembilan Ratus Dua Puluh Empat</v>
          </cell>
        </row>
        <row r="926">
          <cell r="A926">
            <v>925</v>
          </cell>
          <cell r="B926" t="str">
            <v>Sembilan Ratus Dua Puluh Lima</v>
          </cell>
        </row>
        <row r="927">
          <cell r="A927">
            <v>926</v>
          </cell>
          <cell r="B927" t="str">
            <v>Sembilan Ratus Dua Puluh Enam</v>
          </cell>
        </row>
        <row r="928">
          <cell r="A928">
            <v>927</v>
          </cell>
          <cell r="B928" t="str">
            <v>Sembilan Ratus Dua Puluh Tujuh</v>
          </cell>
        </row>
        <row r="929">
          <cell r="A929">
            <v>928</v>
          </cell>
          <cell r="B929" t="str">
            <v>Sembilan Ratus Dua Puluh Delapan</v>
          </cell>
        </row>
        <row r="930">
          <cell r="A930">
            <v>929</v>
          </cell>
          <cell r="B930" t="str">
            <v>Sembilan Ratus Dua Puluh Sembilan</v>
          </cell>
        </row>
        <row r="931">
          <cell r="A931">
            <v>930</v>
          </cell>
          <cell r="B931" t="str">
            <v>Sembilan Ratus Tiga Puluh</v>
          </cell>
        </row>
        <row r="932">
          <cell r="A932">
            <v>931</v>
          </cell>
          <cell r="B932" t="str">
            <v>Sembilan Ratus Tiga Puluh Satu</v>
          </cell>
        </row>
        <row r="933">
          <cell r="A933">
            <v>932</v>
          </cell>
          <cell r="B933" t="str">
            <v>Sembilan Ratus Tiga Puluh Dua</v>
          </cell>
        </row>
        <row r="934">
          <cell r="A934">
            <v>933</v>
          </cell>
          <cell r="B934" t="str">
            <v>Sembilan Ratus Tiga Puluh Tiga</v>
          </cell>
        </row>
        <row r="935">
          <cell r="A935">
            <v>934</v>
          </cell>
          <cell r="B935" t="str">
            <v>Sembilan Ratus Tiga Puluh Empat</v>
          </cell>
        </row>
        <row r="936">
          <cell r="A936">
            <v>935</v>
          </cell>
          <cell r="B936" t="str">
            <v>Sembilan Ratus Tiga Puluh Lima</v>
          </cell>
        </row>
        <row r="937">
          <cell r="A937">
            <v>936</v>
          </cell>
          <cell r="B937" t="str">
            <v>Sembilan Ratus Tiga Puluh Enam</v>
          </cell>
        </row>
        <row r="938">
          <cell r="A938">
            <v>937</v>
          </cell>
          <cell r="B938" t="str">
            <v>Sembilan Ratus Tiga Puluh Tujuh</v>
          </cell>
        </row>
        <row r="939">
          <cell r="A939">
            <v>938</v>
          </cell>
          <cell r="B939" t="str">
            <v>Sembilan Ratus Tiga Puluh Delapan</v>
          </cell>
        </row>
        <row r="940">
          <cell r="A940">
            <v>939</v>
          </cell>
          <cell r="B940" t="str">
            <v>Sembilan Ratus Tiga Puluh Sembilan</v>
          </cell>
        </row>
        <row r="941">
          <cell r="A941">
            <v>940</v>
          </cell>
          <cell r="B941" t="str">
            <v>Sembilan Ratus Empat Puluh</v>
          </cell>
        </row>
        <row r="942">
          <cell r="A942">
            <v>941</v>
          </cell>
          <cell r="B942" t="str">
            <v>Sembilan Ratus Empat Puluh Satu</v>
          </cell>
        </row>
        <row r="943">
          <cell r="A943">
            <v>942</v>
          </cell>
          <cell r="B943" t="str">
            <v>Sembilan Ratus Empat Puluh Dua</v>
          </cell>
        </row>
        <row r="944">
          <cell r="A944">
            <v>943</v>
          </cell>
          <cell r="B944" t="str">
            <v>Sembilan Ratus Empat Puluh Tiga</v>
          </cell>
        </row>
        <row r="945">
          <cell r="A945">
            <v>944</v>
          </cell>
          <cell r="B945" t="str">
            <v>Sembilan Ratus Empat Puluh Empat</v>
          </cell>
        </row>
        <row r="946">
          <cell r="A946">
            <v>945</v>
          </cell>
          <cell r="B946" t="str">
            <v>Sembilan Ratus Empat Puluh Lima</v>
          </cell>
        </row>
        <row r="947">
          <cell r="A947">
            <v>946</v>
          </cell>
          <cell r="B947" t="str">
            <v>Sembilan Ratus Empat Puluh Enam</v>
          </cell>
        </row>
        <row r="948">
          <cell r="A948">
            <v>947</v>
          </cell>
          <cell r="B948" t="str">
            <v>Sembilan Ratus Empat Puluh Tujuh</v>
          </cell>
        </row>
        <row r="949">
          <cell r="A949">
            <v>948</v>
          </cell>
          <cell r="B949" t="str">
            <v>Sembilan Ratus Empat Puluh Delapan</v>
          </cell>
        </row>
        <row r="950">
          <cell r="A950">
            <v>949</v>
          </cell>
          <cell r="B950" t="str">
            <v>Sembilan Ratus Empat Puluh Sembilan</v>
          </cell>
        </row>
        <row r="951">
          <cell r="A951">
            <v>950</v>
          </cell>
          <cell r="B951" t="str">
            <v>Sembilan Ratus Lima Puluh</v>
          </cell>
        </row>
        <row r="952">
          <cell r="A952">
            <v>951</v>
          </cell>
          <cell r="B952" t="str">
            <v>Sembilan Ratus Lima Puluh Satu</v>
          </cell>
        </row>
        <row r="953">
          <cell r="A953">
            <v>952</v>
          </cell>
          <cell r="B953" t="str">
            <v>Sembilan Ratus Lima Puluh Dua</v>
          </cell>
        </row>
        <row r="954">
          <cell r="A954">
            <v>953</v>
          </cell>
          <cell r="B954" t="str">
            <v>Sembilan Ratus Lima Puluh Tiga</v>
          </cell>
        </row>
        <row r="955">
          <cell r="A955">
            <v>954</v>
          </cell>
          <cell r="B955" t="str">
            <v>Sembilan Ratus Lima Puluh Empat</v>
          </cell>
        </row>
        <row r="956">
          <cell r="A956">
            <v>955</v>
          </cell>
          <cell r="B956" t="str">
            <v>Sembilan Ratus Lima Puluh Lima</v>
          </cell>
        </row>
        <row r="957">
          <cell r="A957">
            <v>956</v>
          </cell>
          <cell r="B957" t="str">
            <v>Sembilan Ratus Lima Puluh Enam</v>
          </cell>
        </row>
        <row r="958">
          <cell r="A958">
            <v>957</v>
          </cell>
          <cell r="B958" t="str">
            <v>Sembilan Ratus Lima Puluh Tujuh</v>
          </cell>
        </row>
        <row r="959">
          <cell r="A959">
            <v>958</v>
          </cell>
          <cell r="B959" t="str">
            <v>Sembilan Ratus Lima Puluh Delapan</v>
          </cell>
        </row>
        <row r="960">
          <cell r="A960">
            <v>959</v>
          </cell>
          <cell r="B960" t="str">
            <v>Sembilan Ratus Lima Puluh Sembilan</v>
          </cell>
        </row>
        <row r="961">
          <cell r="A961">
            <v>960</v>
          </cell>
          <cell r="B961" t="str">
            <v>Sembilan Ratus Enam Puluh</v>
          </cell>
        </row>
        <row r="962">
          <cell r="A962">
            <v>961</v>
          </cell>
          <cell r="B962" t="str">
            <v>Sembilan Ratus Enam Puluh Satu</v>
          </cell>
        </row>
        <row r="963">
          <cell r="A963">
            <v>962</v>
          </cell>
          <cell r="B963" t="str">
            <v>Sembilan Ratus Enam Puluh Dua</v>
          </cell>
        </row>
        <row r="964">
          <cell r="A964">
            <v>963</v>
          </cell>
          <cell r="B964" t="str">
            <v>Sembilan Ratus Enam Puluh Tiga</v>
          </cell>
        </row>
        <row r="965">
          <cell r="A965">
            <v>964</v>
          </cell>
          <cell r="B965" t="str">
            <v>Sembilan Ratus Enam Puluh Empat</v>
          </cell>
        </row>
        <row r="966">
          <cell r="A966">
            <v>965</v>
          </cell>
          <cell r="B966" t="str">
            <v>Sembilan Ratus Enam Puluh Lima</v>
          </cell>
        </row>
        <row r="967">
          <cell r="A967">
            <v>966</v>
          </cell>
          <cell r="B967" t="str">
            <v>Sembilan Ratus Enam Puluh Enam</v>
          </cell>
        </row>
        <row r="968">
          <cell r="A968">
            <v>967</v>
          </cell>
          <cell r="B968" t="str">
            <v>Sembilan Ratus Enam Puluh Tujuh</v>
          </cell>
        </row>
        <row r="969">
          <cell r="A969">
            <v>968</v>
          </cell>
          <cell r="B969" t="str">
            <v>Sembilan Ratus Enam Puluh Delapan</v>
          </cell>
        </row>
        <row r="970">
          <cell r="A970">
            <v>969</v>
          </cell>
          <cell r="B970" t="str">
            <v>Sembilan Ratus Enam Puluh Sembilan</v>
          </cell>
        </row>
        <row r="971">
          <cell r="A971">
            <v>970</v>
          </cell>
          <cell r="B971" t="str">
            <v>Sembilan Ratus Tujuh Puluh</v>
          </cell>
        </row>
        <row r="972">
          <cell r="A972">
            <v>971</v>
          </cell>
          <cell r="B972" t="str">
            <v>Sembilan Ratus Tujuh Puluh Satu</v>
          </cell>
        </row>
        <row r="973">
          <cell r="A973">
            <v>972</v>
          </cell>
          <cell r="B973" t="str">
            <v>Sembilan Ratus Tujuh Puluh Dua</v>
          </cell>
        </row>
        <row r="974">
          <cell r="A974">
            <v>973</v>
          </cell>
          <cell r="B974" t="str">
            <v>Sembilan Ratus Tujuh Puluh Tiga</v>
          </cell>
        </row>
        <row r="975">
          <cell r="A975">
            <v>974</v>
          </cell>
          <cell r="B975" t="str">
            <v>Sembilan Ratus Tujuh Puluh Empat</v>
          </cell>
        </row>
        <row r="976">
          <cell r="A976">
            <v>975</v>
          </cell>
          <cell r="B976" t="str">
            <v>Sembilan Ratus Tujuh Puluh Lima</v>
          </cell>
        </row>
        <row r="977">
          <cell r="A977">
            <v>976</v>
          </cell>
          <cell r="B977" t="str">
            <v>Sembilan Ratus Tujuh Puluh Enam</v>
          </cell>
        </row>
        <row r="978">
          <cell r="A978">
            <v>977</v>
          </cell>
          <cell r="B978" t="str">
            <v>Sembilan Ratus Tujuh Puluh Tujuh</v>
          </cell>
        </row>
        <row r="979">
          <cell r="A979">
            <v>978</v>
          </cell>
          <cell r="B979" t="str">
            <v>Sembilan Ratus Tujuh Puluh Delapan</v>
          </cell>
        </row>
        <row r="980">
          <cell r="A980">
            <v>979</v>
          </cell>
          <cell r="B980" t="str">
            <v>Sembilan Ratus Tujuh Puluh Sembilan</v>
          </cell>
        </row>
        <row r="981">
          <cell r="A981">
            <v>980</v>
          </cell>
          <cell r="B981" t="str">
            <v>Sembilan Ratus Delapan Puluh</v>
          </cell>
        </row>
        <row r="982">
          <cell r="A982">
            <v>981</v>
          </cell>
          <cell r="B982" t="str">
            <v>Sembilan Ratus Delapan Puluh Satu</v>
          </cell>
        </row>
        <row r="983">
          <cell r="A983">
            <v>982</v>
          </cell>
          <cell r="B983" t="str">
            <v>Sembilan Ratus Delapan Puluh Dua</v>
          </cell>
        </row>
        <row r="984">
          <cell r="A984">
            <v>983</v>
          </cell>
          <cell r="B984" t="str">
            <v>Sembilan Ratus Delapan Puluh Tiga</v>
          </cell>
        </row>
        <row r="985">
          <cell r="A985">
            <v>984</v>
          </cell>
          <cell r="B985" t="str">
            <v>Sembilan Ratus Delapan Puluh Empat</v>
          </cell>
        </row>
        <row r="986">
          <cell r="A986">
            <v>985</v>
          </cell>
          <cell r="B986" t="str">
            <v>Sembilan Ratus Delapan Puluh Lima</v>
          </cell>
        </row>
        <row r="987">
          <cell r="A987">
            <v>986</v>
          </cell>
          <cell r="B987" t="str">
            <v>Sembilan Ratus Delapan Puluh Enam</v>
          </cell>
        </row>
        <row r="988">
          <cell r="A988">
            <v>987</v>
          </cell>
          <cell r="B988" t="str">
            <v>Sembilan Ratus Delapan Puluh Tujuh</v>
          </cell>
        </row>
        <row r="989">
          <cell r="A989">
            <v>988</v>
          </cell>
          <cell r="B989" t="str">
            <v>Sembilan Ratus Delapan Puluh Delapan</v>
          </cell>
        </row>
        <row r="990">
          <cell r="A990">
            <v>989</v>
          </cell>
          <cell r="B990" t="str">
            <v>Sembilan Ratus Delapan Puluh Sembilan</v>
          </cell>
        </row>
        <row r="991">
          <cell r="A991">
            <v>990</v>
          </cell>
          <cell r="B991" t="str">
            <v>Sembilan Ratus Sembilan Puluh</v>
          </cell>
        </row>
        <row r="992">
          <cell r="A992">
            <v>991</v>
          </cell>
          <cell r="B992" t="str">
            <v>Sembilan Ratus Sembilan Puluh Satu</v>
          </cell>
        </row>
        <row r="993">
          <cell r="A993">
            <v>992</v>
          </cell>
          <cell r="B993" t="str">
            <v>Sembilan Ratus Sembilan Puluh Dua</v>
          </cell>
        </row>
        <row r="994">
          <cell r="A994">
            <v>993</v>
          </cell>
          <cell r="B994" t="str">
            <v>Sembilan Ratus Sembilan Puluh Tiga</v>
          </cell>
        </row>
        <row r="995">
          <cell r="A995">
            <v>994</v>
          </cell>
          <cell r="B995" t="str">
            <v>Sembilan Ratus Sembilan Puluh Empat</v>
          </cell>
        </row>
        <row r="996">
          <cell r="A996">
            <v>995</v>
          </cell>
          <cell r="B996" t="str">
            <v>Sembilan Ratus Sembilan Puluh Lima</v>
          </cell>
        </row>
        <row r="997">
          <cell r="A997">
            <v>996</v>
          </cell>
          <cell r="B997" t="str">
            <v>Sembilan Ratus Sembilan Puluh Enam</v>
          </cell>
        </row>
        <row r="998">
          <cell r="A998">
            <v>997</v>
          </cell>
          <cell r="B998" t="str">
            <v>Sembilan Ratus Sembilan Puluh Tujuh</v>
          </cell>
        </row>
        <row r="999">
          <cell r="A999">
            <v>998</v>
          </cell>
          <cell r="B999" t="str">
            <v>Sembilan Ratus Sembilan Puluh Delapan</v>
          </cell>
        </row>
        <row r="1000">
          <cell r="A1000">
            <v>999</v>
          </cell>
          <cell r="B1000" t="str">
            <v>Sembilan Ratus Sembilan Puluh Sembilan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ulit Lelang"/>
      <sheetName val="DAFTAR ISI"/>
      <sheetName val="RINGKASAN"/>
      <sheetName val="PROSES-EVA-LLG"/>
      <sheetName val="TABEL-A-B-C"/>
      <sheetName val="TABEL-D Barang"/>
      <sheetName val="TABEL-D Fisik"/>
      <sheetName val="RESUME"/>
      <sheetName val="REKOM"/>
      <sheetName val="BAHP"/>
      <sheetName val="Rp 1"/>
      <sheetName val="Rp 2"/>
      <sheetName val="Rp 3"/>
      <sheetName val="Kulit Ev."/>
      <sheetName val="DHR"/>
      <sheetName val="BA. Klarifi"/>
      <sheetName val="Lamp. PQ"/>
      <sheetName val="BA.  PQ"/>
      <sheetName val="Undangan Ver &amp; Klafi"/>
      <sheetName val="Nilai Isian Kwlf Barang"/>
      <sheetName val="B.A KUALIFIKASI Barang"/>
      <sheetName val="Nilai Isian Kwlf Fisik"/>
      <sheetName val="B.A KUALIFIKASI Fisik"/>
      <sheetName val="Kulit Lelang (2)"/>
      <sheetName val="BAB-1-IV"/>
      <sheetName val="Lamp-2 Ev. Harga"/>
      <sheetName val="Lamp-1 Ev. Harga"/>
      <sheetName val="B.A EV.HARGA"/>
      <sheetName val="Lamp Tekhnis-2 (Barang)"/>
      <sheetName val="Lamp. Teknis-1 (Barang)"/>
      <sheetName val="Lamp Tekhnis-3 (Personil-Fisik)"/>
      <sheetName val="Lamp Tekhnis-2 (Fisik)"/>
      <sheetName val="Lamp. Teknis-1 (Fisik)"/>
      <sheetName val="BA-EV. TEKHNIS"/>
      <sheetName val="Lamp. B.A. Adm Fisik"/>
      <sheetName val="BA-EV. ADM"/>
      <sheetName val="KOREK-1"/>
      <sheetName val="KOREK-2"/>
      <sheetName val="KOREK-3"/>
      <sheetName val="Lamp Koreksi Aritmatik"/>
      <sheetName val="BA-KOREKSI ARITMATIKA"/>
      <sheetName val="DHR PEMBUKAAN"/>
      <sheetName val="BA. BUKA"/>
      <sheetName val="DHR AANWIZJING"/>
      <sheetName val="NO. SURAT"/>
      <sheetName val="MENU"/>
      <sheetName val="BA. AANWIZJING"/>
      <sheetName val="KULIT ARSIP PAN"/>
      <sheetName val="PENDAFTARAN DAN PENGAMBILAN DO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refreshError="1"/>
      <sheetData sheetId="42"/>
      <sheetData sheetId="43" refreshError="1"/>
      <sheetData sheetId="44">
        <row r="19">
          <cell r="H19" t="str">
            <v>Kutacane, tanggal tersebut diatas</v>
          </cell>
        </row>
      </sheetData>
      <sheetData sheetId="45">
        <row r="14">
          <cell r="B14" t="str">
            <v>PENGADAAN HAND TRAKTOR SINGKAL</v>
          </cell>
        </row>
        <row r="45">
          <cell r="I45" t="str">
            <v>CV. TRAPOLTA HABIB</v>
          </cell>
        </row>
        <row r="52">
          <cell r="I52" t="str">
            <v>CV.  GELORA ALAS</v>
          </cell>
        </row>
        <row r="59">
          <cell r="I59" t="str">
            <v>CV. KHUMAH LUAR</v>
          </cell>
        </row>
      </sheetData>
      <sheetData sheetId="46" refreshError="1"/>
      <sheetData sheetId="47" refreshError="1"/>
      <sheetData sheetId="48" refreshError="1"/>
      <sheetData sheetId="49" refreshError="1"/>
    </sheetDataSet>
  </externalBook>
</externalLink>
</file>

<file path=xl/externalLinks/externalLink120.xml><?xml version="1.0" encoding="utf-8"?>
<externalLink xmlns="http://schemas.openxmlformats.org/spreadsheetml/2006/main">
  <externalBook xmlns:r="http://schemas.openxmlformats.org/officeDocument/2006/relationships" r:id="rId1">
    <sheetNames>
      <sheetName val="STP-IB"/>
      <sheetName val="STP-Ia"/>
      <sheetName val="STP-II"/>
      <sheetName val="BPPN"/>
      <sheetName val="Band-1"/>
      <sheetName val="Band-2"/>
      <sheetName val="Band-3"/>
      <sheetName val="KWT (2)"/>
      <sheetName val="BAP (2)"/>
      <sheetName val="BAP"/>
      <sheetName val="S-B"/>
      <sheetName val="ADD"/>
      <sheetName val="Mar"/>
      <sheetName val="Feb"/>
      <sheetName val="Jan"/>
      <sheetName val="Des"/>
      <sheetName val="SAMPUL"/>
    </sheetNames>
    <sheetDataSet>
      <sheetData sheetId="0"/>
      <sheetData sheetId="1"/>
      <sheetData sheetId="2"/>
      <sheetData sheetId="3"/>
      <sheetData sheetId="4"/>
      <sheetData sheetId="5"/>
      <sheetData sheetId="6"/>
      <sheetData sheetId="7">
        <row r="11">
          <cell r="D11" t="str">
            <v>--TUJUH PULUH SEMBILAN JUTA SEMBILAN RATUS EMPAT PULUH EMPAT RIBU SEMBILAN RATUS RUPIAH--</v>
          </cell>
        </row>
        <row r="14">
          <cell r="D14" t="str">
            <v>Pembayaran Termin 100% / terakhir (Termasuk PPN), dari Proyek Peningkatan Jalan Dua Jalur Kota Tapaktuan, Pekerjaan Pembangunan Parit Beton Jalan Dua Jalur Kota Tapaktuan Kecamatan Tapaktuan Kabupaten Aceh Selatan.</v>
          </cell>
        </row>
      </sheetData>
      <sheetData sheetId="8"/>
      <sheetData sheetId="9"/>
      <sheetData sheetId="10"/>
      <sheetData sheetId="11"/>
      <sheetData sheetId="12"/>
      <sheetData sheetId="13"/>
      <sheetData sheetId="14"/>
      <sheetData sheetId="15"/>
      <sheetData sheetId="16"/>
    </sheetDataSet>
  </externalBook>
</externalLink>
</file>

<file path=xl/externalLinks/externalLink121.xml><?xml version="1.0" encoding="utf-8"?>
<externalLink xmlns="http://schemas.openxmlformats.org/spreadsheetml/2006/main">
  <externalBook xmlns:r="http://schemas.openxmlformats.org/officeDocument/2006/relationships" r:id="rId1">
    <sheetNames>
      <sheetName val="Sheet1"/>
      <sheetName val="BAP-PTN-RIPP"/>
      <sheetName val="KWT -RIPP"/>
      <sheetName val="BAND-RIPP (2)"/>
      <sheetName val="BAND-RIPP"/>
    </sheetNames>
    <sheetDataSet>
      <sheetData sheetId="0" refreshError="1"/>
      <sheetData sheetId="1"/>
      <sheetData sheetId="2">
        <row r="14">
          <cell r="D14" t="str">
            <v>Pembayaran Termynt Ke - II/Terakhir (Termasuk PPN) untuk   Proyek Rencana Induk Pengembangan Pariwisata Pekerjaan Perencanaan Teknis Penyusunan Rencana Induk Pengembangan Pariwisata Kabupaten  Aceh  Selatan (Lanjutan Tahap-II).</v>
          </cell>
        </row>
      </sheetData>
      <sheetData sheetId="3" refreshError="1"/>
      <sheetData sheetId="4" refreshError="1"/>
    </sheetDataSet>
  </externalBook>
</externalLink>
</file>

<file path=xl/externalLinks/externalLink122.xml><?xml version="1.0" encoding="utf-8"?>
<externalLink xmlns="http://schemas.openxmlformats.org/spreadsheetml/2006/main">
  <externalBook xmlns:r="http://schemas.openxmlformats.org/officeDocument/2006/relationships" r:id="rId1">
    <sheetNames>
      <sheetName val="Lamp 9)"/>
      <sheetName val="Lamp 10"/>
      <sheetName val="Lamp 11"/>
      <sheetName val="Lamp 3b (2)"/>
      <sheetName val="DIV 1"/>
      <sheetName val="2.1"/>
      <sheetName val="2.2"/>
      <sheetName val="2.3 (4)"/>
      <sheetName val="3.1 (1)"/>
      <sheetName val="3.1 (2)"/>
      <sheetName val="3.2 (1)"/>
      <sheetName val="3.2 (2)"/>
      <sheetName val="4.2 (2)"/>
      <sheetName val="5.1(1)"/>
      <sheetName val="5.1 (2)"/>
      <sheetName val="6.1 (1)"/>
      <sheetName val="6.3 (6)"/>
      <sheetName val="7.1 (4)"/>
      <sheetName val="7.1 (5)"/>
      <sheetName val="7.1 (6)"/>
      <sheetName val="7.1(8)"/>
      <sheetName val="7.3 (1)"/>
      <sheetName val="7.9"/>
      <sheetName val="7.10(3)"/>
      <sheetName val="Rekap Biaya"/>
      <sheetName val="Kuantitas &amp; Harga"/>
      <sheetName val="Anl Teknik"/>
      <sheetName val="Basic Price"/>
      <sheetName val="Curva S"/>
      <sheetName val="Lamp 3b"/>
      <sheetName val="lamp. 3c"/>
      <sheetName val="lamp. 3d"/>
      <sheetName val="Quarry"/>
      <sheetName val="Peralatan"/>
      <sheetName val="Peralatan (2)"/>
      <sheetName val="Agregat Halus &amp; Kasar"/>
      <sheetName val="Agregat Kelas A"/>
      <sheetName val="Agregat Kelas B"/>
      <sheetName val="Agregat Kelas C"/>
      <sheetName val="Pekerjaan Utama"/>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23.xml><?xml version="1.0" encoding="utf-8"?>
<externalLink xmlns="http://schemas.openxmlformats.org/spreadsheetml/2006/main">
  <externalBook xmlns:r="http://schemas.openxmlformats.org/officeDocument/2006/relationships" r:id="rId1">
    <sheetNames>
      <sheetName val="D H &amp; U (2)"/>
      <sheetName val="PAGAR BETON"/>
      <sheetName val="Sheet1 (2)"/>
      <sheetName val="R PKG"/>
      <sheetName val="BUKU III (2)"/>
      <sheetName val="BUKU III"/>
      <sheetName val="P BETON"/>
      <sheetName val="REK"/>
      <sheetName val="PAGAR KAWAT"/>
      <sheetName val="RAB MOBILER"/>
      <sheetName val="TAHAP I"/>
      <sheetName val="TAHAP II"/>
      <sheetName val="TAHAP III"/>
      <sheetName val="R PKG (2)"/>
      <sheetName val="P BETON (2)"/>
      <sheetName val="PAGAR KAWAT (2)"/>
      <sheetName val="RAB MOBILER (2)"/>
      <sheetName val="bahan I"/>
      <sheetName val="upah I "/>
      <sheetName val="bahan II"/>
      <sheetName val="upah II"/>
      <sheetName val="bahan III"/>
    </sheetNames>
    <sheetDataSet>
      <sheetData sheetId="0" refreshError="1"/>
      <sheetData sheetId="1" refreshError="1"/>
      <sheetData sheetId="2" refreshError="1">
        <row r="298">
          <cell r="AL298">
            <v>4.0000000000000001E-3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4.xml><?xml version="1.0" encoding="utf-8"?>
<externalLink xmlns="http://schemas.openxmlformats.org/spreadsheetml/2006/main">
  <externalBook xmlns:r="http://schemas.openxmlformats.org/officeDocument/2006/relationships" r:id="rId1">
    <sheetNames>
      <sheetName val="Kulit Lelang"/>
      <sheetName val="DAFTAR ISI"/>
      <sheetName val="RINGKASAN"/>
      <sheetName val="PROSES-EVA-LLG"/>
      <sheetName val="TABEL-A-B-C"/>
      <sheetName val="TABEL-D Fisik"/>
      <sheetName val="RESUME"/>
      <sheetName val="BAHP"/>
      <sheetName val="NO. SURAT"/>
      <sheetName val="Rp 1"/>
      <sheetName val="Rp 2"/>
      <sheetName val="Rp 3"/>
      <sheetName val="Kulit Ev."/>
      <sheetName val="BA. Klarifi"/>
      <sheetName val="BA.  PQ"/>
      <sheetName val="Lamp. PQ"/>
      <sheetName val="DHR"/>
      <sheetName val="Undangan Ver &amp; Klafi"/>
      <sheetName val="MENU"/>
      <sheetName val="B.A KUALIFIKASI Fisik"/>
      <sheetName val="Nilai Isian Kwlf Fisik"/>
      <sheetName val="Kulit Lelang (2)"/>
      <sheetName val="BAB-1-IV"/>
      <sheetName val="B.A EV.HARGA"/>
      <sheetName val="Lamp-2 Ev. Harga"/>
      <sheetName val="Lamp-1 Ev. Harga"/>
      <sheetName val="Lamp Tekhnis-2 (Barang)"/>
      <sheetName val="Lamp. Teknis-1 (Barang)"/>
      <sheetName val="BA-EV. TEKHNIS"/>
      <sheetName val="Lamp Tekhnis-2 (Fisik)"/>
      <sheetName val="Lamp. Teknis-1 (Fisik)"/>
      <sheetName val="BA-EV. ADM"/>
      <sheetName val="Lamp. B.A. Adm Fisik"/>
      <sheetName val="BA-KOREKSI ARITMATIKA"/>
      <sheetName val="Lamp Koreksi Aritmatik"/>
      <sheetName val="BA. BUKA"/>
      <sheetName val="DHR PEMBUKAAN"/>
      <sheetName val="BA. AANWIZJING"/>
      <sheetName val="DHR AANWIZJING"/>
      <sheetName val="KULIT ARSIP PAN"/>
      <sheetName val="PENDAFTARAN DAN PENGAMBILAN DOK"/>
      <sheetName val="Sheet1"/>
      <sheetName val="Tanda Terima Berkas"/>
    </sheetNames>
    <sheetDataSet>
      <sheetData sheetId="0">
        <row r="2">
          <cell r="B2" t="str">
            <v>DINAS PERINDUSTRIAN, PERDAGANGAN DAN PERTAMBANGAN KAB. ACEH TENGGARA</v>
          </cell>
        </row>
      </sheetData>
      <sheetData sheetId="1">
        <row r="12">
          <cell r="H12" t="str">
            <v>Kutacane, tanggal tersebut diatas</v>
          </cell>
        </row>
      </sheetData>
      <sheetData sheetId="2"/>
      <sheetData sheetId="3"/>
      <sheetData sheetId="4"/>
      <sheetData sheetId="5"/>
      <sheetData sheetId="6"/>
      <sheetData sheetId="7"/>
      <sheetData sheetId="8">
        <row r="12">
          <cell r="H12" t="str">
            <v>Kutacane, tanggal tersebut diatas</v>
          </cell>
        </row>
      </sheetData>
      <sheetData sheetId="9"/>
      <sheetData sheetId="10"/>
      <sheetData sheetId="11"/>
      <sheetData sheetId="12"/>
      <sheetData sheetId="13"/>
      <sheetData sheetId="14"/>
      <sheetData sheetId="15"/>
      <sheetData sheetId="16"/>
      <sheetData sheetId="17"/>
      <sheetData sheetId="18">
        <row r="45">
          <cell r="I45" t="str">
            <v>PT. JIBAN AMAN SENTOSA</v>
          </cell>
        </row>
      </sheetData>
      <sheetData sheetId="19"/>
      <sheetData sheetId="20"/>
      <sheetData sheetId="21"/>
      <sheetData sheetId="22">
        <row r="90">
          <cell r="O90">
            <v>5</v>
          </cell>
        </row>
      </sheetData>
      <sheetData sheetId="23"/>
      <sheetData sheetId="24"/>
      <sheetData sheetId="25"/>
      <sheetData sheetId="26"/>
      <sheetData sheetId="27"/>
      <sheetData sheetId="28"/>
      <sheetData sheetId="29"/>
      <sheetData sheetId="30"/>
      <sheetData sheetId="31"/>
      <sheetData sheetId="32">
        <row r="6">
          <cell r="A6" t="str">
            <v>HPS</v>
          </cell>
        </row>
      </sheetData>
      <sheetData sheetId="33">
        <row r="5">
          <cell r="A5" t="str">
            <v>SATKER</v>
          </cell>
        </row>
      </sheetData>
      <sheetData sheetId="34">
        <row r="6">
          <cell r="A6" t="str">
            <v>HPS</v>
          </cell>
        </row>
      </sheetData>
      <sheetData sheetId="35">
        <row r="5">
          <cell r="A5" t="str">
            <v>SATKER</v>
          </cell>
        </row>
      </sheetData>
      <sheetData sheetId="36"/>
      <sheetData sheetId="37"/>
      <sheetData sheetId="38"/>
      <sheetData sheetId="39"/>
      <sheetData sheetId="40"/>
      <sheetData sheetId="41"/>
      <sheetData sheetId="42"/>
    </sheetDataSet>
  </externalBook>
</externalLink>
</file>

<file path=xl/externalLinks/externalLink125.xml><?xml version="1.0" encoding="utf-8"?>
<externalLink xmlns="http://schemas.openxmlformats.org/spreadsheetml/2006/main">
  <externalBook xmlns:r="http://schemas.openxmlformats.org/officeDocument/2006/relationships" r:id="rId1">
    <sheetNames>
      <sheetName val="Daftar Isi"/>
      <sheetName val="RESUM-2"/>
      <sheetName val="PROSES-EVA-LLG"/>
      <sheetName val="TABEL-A-B-C"/>
      <sheetName val="TABEL-D"/>
      <sheetName val="RESUME"/>
      <sheetName val="BAHP"/>
      <sheetName val="REKOM"/>
      <sheetName val="menu"/>
      <sheetName val="BAB-1-IV"/>
      <sheetName val="BAB-VI"/>
      <sheetName val="BAB-VII"/>
      <sheetName val="ARITMATIK"/>
      <sheetName val="TOTAL HARGA"/>
      <sheetName val="BAB-VIII"/>
      <sheetName val="VII-1"/>
      <sheetName val="BAB-IX"/>
      <sheetName val="VII-2"/>
      <sheetName val="VII-3"/>
      <sheetName val="VII-4"/>
      <sheetName val="VII-5"/>
      <sheetName val="Personil"/>
      <sheetName val="peralatan"/>
      <sheetName val="Kulit (3)"/>
      <sheetName val="Kulit (2)"/>
      <sheetName val="Kulit"/>
      <sheetName val="Sheet1"/>
      <sheetName val="TABEL-E no perlu diketik"/>
    </sheetNames>
    <sheetDataSet>
      <sheetData sheetId="0"/>
      <sheetData sheetId="1"/>
      <sheetData sheetId="2"/>
      <sheetData sheetId="3"/>
      <sheetData sheetId="4"/>
      <sheetData sheetId="5"/>
      <sheetData sheetId="6"/>
      <sheetData sheetId="7"/>
      <sheetData sheetId="8" refreshError="1">
        <row r="9">
          <cell r="B9" t="str">
            <v>Pembangunan Gedung BLK Aceh Tenggara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26.xml><?xml version="1.0" encoding="utf-8"?>
<externalLink xmlns="http://schemas.openxmlformats.org/spreadsheetml/2006/main">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5">
          <cell r="F25">
            <v>35000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7.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253">
          <cell r="X253">
            <v>1250000</v>
          </cell>
        </row>
      </sheetData>
      <sheetData sheetId="1"/>
      <sheetData sheetId="2"/>
      <sheetData sheetId="3"/>
    </sheetDataSet>
  </externalBook>
</externalLink>
</file>

<file path=xl/externalLinks/externalLink128.xml><?xml version="1.0" encoding="utf-8"?>
<externalLink xmlns="http://schemas.openxmlformats.org/spreadsheetml/2006/main">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23">
          <cell r="H23">
            <v>45000</v>
          </cell>
        </row>
        <row r="63">
          <cell r="H63">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129.xml><?xml version="1.0" encoding="utf-8"?>
<externalLink xmlns="http://schemas.openxmlformats.org/spreadsheetml/2006/main">
  <externalBook xmlns:r="http://schemas.openxmlformats.org/officeDocument/2006/relationships" r:id="rId1">
    <sheetNames>
      <sheetName val="RAB Jl STP)"/>
      <sheetName val="HU"/>
      <sheetName val="RAB Jl Ling"/>
      <sheetName val="RAB Sal"/>
      <sheetName val="HARGA"/>
      <sheetName val="ANALISA"/>
    </sheetNames>
    <sheetDataSet>
      <sheetData sheetId="0" refreshError="1"/>
      <sheetData sheetId="1" refreshError="1"/>
      <sheetData sheetId="2" refreshError="1"/>
      <sheetData sheetId="3" refreshError="1"/>
      <sheetData sheetId="4">
        <row r="35">
          <cell r="F35">
            <v>35000</v>
          </cell>
        </row>
        <row r="38">
          <cell r="F38">
            <v>95000</v>
          </cell>
        </row>
        <row r="41">
          <cell r="F41">
            <v>35000</v>
          </cell>
        </row>
      </sheetData>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amp 9)"/>
      <sheetName val="Lamp 10"/>
      <sheetName val="Lamp 11"/>
      <sheetName val="Lamp 3b (2)"/>
      <sheetName val="DIV 1"/>
      <sheetName val="2.1"/>
      <sheetName val="2.2"/>
      <sheetName val="2.3 (4)"/>
      <sheetName val="3.1 (1)"/>
      <sheetName val="3.1 (2)"/>
      <sheetName val="3.2 (1)"/>
      <sheetName val="3.2 (2)"/>
      <sheetName val="4.2 (2)"/>
      <sheetName val="5.1(1)"/>
      <sheetName val="5.1 (2)"/>
      <sheetName val="6.1 (1)"/>
      <sheetName val="6.3 (6)"/>
      <sheetName val="7.1 (4)"/>
      <sheetName val="7.1 (5)"/>
      <sheetName val="7.1 (6)"/>
      <sheetName val="7.1(8)"/>
      <sheetName val="7.3 (1)"/>
      <sheetName val="7.9"/>
      <sheetName val="7.10(3)"/>
      <sheetName val="Rekap Biaya"/>
      <sheetName val="Kuantitas &amp; Harga"/>
      <sheetName val="Anl Teknik"/>
      <sheetName val="Basic Price"/>
      <sheetName val="Curva S"/>
      <sheetName val="Lamp 3b"/>
      <sheetName val="lamp. 3c"/>
      <sheetName val="lamp. 3d"/>
      <sheetName val="Quarry"/>
      <sheetName val="Peralatan"/>
      <sheetName val="Peralatan (2)"/>
      <sheetName val="Agregat Halus &amp; Kasar"/>
      <sheetName val="Agregat Kelas A"/>
      <sheetName val="Agregat Kelas B"/>
      <sheetName val="Agregat Kelas C"/>
      <sheetName val="Pekerjaan Utama"/>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30.xml><?xml version="1.0" encoding="utf-8"?>
<externalLink xmlns="http://schemas.openxmlformats.org/spreadsheetml/2006/main">
  <externalBook xmlns:r="http://schemas.openxmlformats.org/officeDocument/2006/relationships" r:id="rId1">
    <sheetNames>
      <sheetName val="Rekap Bill"/>
      <sheetName val="Menu"/>
      <sheetName val="Bill"/>
      <sheetName val="An. Harga"/>
      <sheetName val="Uraian OK"/>
      <sheetName val="Daf Harga"/>
      <sheetName val="L-1"/>
      <sheetName val="L-5a"/>
      <sheetName val="L-6a"/>
      <sheetName val="L-6b"/>
      <sheetName val="L-7"/>
      <sheetName val="L-9"/>
      <sheetName val="L-10"/>
      <sheetName val="L-11"/>
      <sheetName val="L-13"/>
      <sheetName val="L-14"/>
      <sheetName val="SURAT"/>
      <sheetName val="A,B,C,D"/>
      <sheetName val="NERACA"/>
      <sheetName val="Lamp F (1)"/>
      <sheetName val="Lamp F"/>
      <sheetName val="F"/>
      <sheetName val="Lamp G"/>
      <sheetName val="G"/>
      <sheetName val="H"/>
      <sheetName val="Lamp. H"/>
      <sheetName val="I"/>
      <sheetName val="L"/>
      <sheetName val="FORM ID"/>
      <sheetName val="DAF KWALIF"/>
    </sheetNames>
    <sheetDataSet>
      <sheetData sheetId="0">
        <row r="2">
          <cell r="B2" t="str">
            <v xml:space="preserve">REKAPITULASI </v>
          </cell>
        </row>
        <row r="3">
          <cell r="B3" t="str">
            <v>DAFTAR KUANTITAS DAN HARGA</v>
          </cell>
        </row>
        <row r="6">
          <cell r="B6" t="str">
            <v>NAMA PENAWAR</v>
          </cell>
          <cell r="F6" t="str">
            <v>:</v>
          </cell>
          <cell r="G6" t="str">
            <v>PT. ALASKA SAHO ADAB</v>
          </cell>
        </row>
        <row r="7">
          <cell r="B7" t="str">
            <v>SATUAN KERJA</v>
          </cell>
          <cell r="F7" t="str">
            <v>:</v>
          </cell>
          <cell r="G7" t="str">
            <v>PEMBANGUNAN JALAN DAN JEMBATAN PROVINSI NANGGROE ACEH DARUSSALAM</v>
          </cell>
        </row>
        <row r="8">
          <cell r="B8" t="str">
            <v>PELAKSANA SATKER</v>
          </cell>
          <cell r="F8" t="str">
            <v>:</v>
          </cell>
          <cell r="G8" t="str">
            <v>PEMBANGUNAN JALAN LINTENG GEUMPANG - PAMEU -TAKENGON</v>
          </cell>
        </row>
        <row r="9">
          <cell r="B9" t="str">
            <v>NAMA PAKET/NO.PAKET</v>
          </cell>
          <cell r="F9" t="str">
            <v>:</v>
          </cell>
          <cell r="G9" t="str">
            <v>PEMBANGUNAN JALAN RUSIP - PAMEU - GEUMPANG  (BANG - 12 B)</v>
          </cell>
        </row>
        <row r="10">
          <cell r="B10" t="str">
            <v>KABUPATEN/KOTA</v>
          </cell>
          <cell r="F10" t="str">
            <v>:</v>
          </cell>
          <cell r="G10" t="str">
            <v>ACEH TENGAH</v>
          </cell>
        </row>
        <row r="11">
          <cell r="B11" t="str">
            <v>PROVINSI</v>
          </cell>
          <cell r="F11" t="str">
            <v>:</v>
          </cell>
          <cell r="G11" t="str">
            <v>NANGGROE ACEH DARUSSALAM</v>
          </cell>
        </row>
        <row r="13">
          <cell r="B13" t="str">
            <v>NO.      DEVISI</v>
          </cell>
          <cell r="D13" t="str">
            <v/>
          </cell>
          <cell r="I13" t="str">
            <v>JUMLAH HARGA</v>
          </cell>
        </row>
        <row r="14">
          <cell r="D14" t="str">
            <v>U R A I A N</v>
          </cell>
          <cell r="I14" t="str">
            <v>PEKERJAAN</v>
          </cell>
        </row>
        <row r="15">
          <cell r="D15" t="str">
            <v xml:space="preserve"> </v>
          </cell>
          <cell r="I15" t="str">
            <v>(Rp)</v>
          </cell>
        </row>
        <row r="17">
          <cell r="B17">
            <v>1</v>
          </cell>
          <cell r="E17" t="str">
            <v>U M U M</v>
          </cell>
          <cell r="I17">
            <v>49312000</v>
          </cell>
        </row>
        <row r="18">
          <cell r="B18">
            <v>2</v>
          </cell>
          <cell r="E18" t="str">
            <v>DRAINASE</v>
          </cell>
          <cell r="I18">
            <v>355402160</v>
          </cell>
        </row>
        <row r="19">
          <cell r="B19">
            <v>3</v>
          </cell>
          <cell r="E19" t="str">
            <v>PEKERJAAN TANAH</v>
          </cell>
          <cell r="I19">
            <v>524423954</v>
          </cell>
        </row>
        <row r="20">
          <cell r="B20">
            <v>4</v>
          </cell>
          <cell r="E20" t="str">
            <v>PELEBARAN PERKERASAN DAN BAHU JALAN</v>
          </cell>
          <cell r="I20">
            <v>31813800</v>
          </cell>
        </row>
        <row r="21">
          <cell r="B21">
            <v>5</v>
          </cell>
          <cell r="E21" t="str">
            <v>PERKERASAN BERBUTIR</v>
          </cell>
          <cell r="I21">
            <v>837866875</v>
          </cell>
        </row>
        <row r="22">
          <cell r="B22">
            <v>6</v>
          </cell>
          <cell r="E22" t="str">
            <v>PERKERASAN ASPAL</v>
          </cell>
          <cell r="I22">
            <v>137267212.5</v>
          </cell>
        </row>
        <row r="23">
          <cell r="B23">
            <v>7</v>
          </cell>
          <cell r="E23" t="str">
            <v>STRUKTUR</v>
          </cell>
          <cell r="I23">
            <v>1091993240</v>
          </cell>
        </row>
        <row r="24">
          <cell r="B24">
            <v>8</v>
          </cell>
          <cell r="E24" t="str">
            <v>PENGEMBALIAN KONDISI DAN PEKERJAAN MINOR</v>
          </cell>
        </row>
        <row r="25">
          <cell r="B25">
            <v>9</v>
          </cell>
          <cell r="E25" t="str">
            <v>PEKERJAAN HARIAN</v>
          </cell>
          <cell r="I25">
            <v>85354125.000000015</v>
          </cell>
        </row>
        <row r="26">
          <cell r="B26">
            <v>10</v>
          </cell>
          <cell r="E26" t="str">
            <v>PEKERJAAN PEMELIHARAAN RUTIN</v>
          </cell>
          <cell r="I26">
            <v>125262527</v>
          </cell>
        </row>
        <row r="28">
          <cell r="B28" t="str">
            <v>A.</v>
          </cell>
          <cell r="E28" t="str">
            <v>JUMLAH HARGA (TERMASUK BIAYA UMUM DAN KEUNTUNGAN)</v>
          </cell>
          <cell r="I28">
            <v>3238695893.5</v>
          </cell>
        </row>
        <row r="29">
          <cell r="B29" t="str">
            <v xml:space="preserve">B </v>
          </cell>
          <cell r="E29" t="str">
            <v>PAJAK PERTAMBAHAN NILAI  (PPn) = 10 % x [A]</v>
          </cell>
          <cell r="I29">
            <v>323869589.35000002</v>
          </cell>
        </row>
        <row r="30">
          <cell r="B30" t="str">
            <v>C</v>
          </cell>
          <cell r="E30" t="str">
            <v>TOTAL HARGA = [A] + [B]</v>
          </cell>
          <cell r="I30">
            <v>3562565482.8499999</v>
          </cell>
        </row>
        <row r="31">
          <cell r="B31" t="str">
            <v>D</v>
          </cell>
          <cell r="E31" t="str">
            <v>DIBULATKAN</v>
          </cell>
          <cell r="I31">
            <v>3562565000</v>
          </cell>
        </row>
        <row r="33">
          <cell r="B33" t="str">
            <v xml:space="preserve">  Terbilang  :</v>
          </cell>
          <cell r="E33" t="str">
            <v>Tiga milyar lima ratus enam puluh dua juta lima ratus enam puluh lima ribu rupiah.</v>
          </cell>
        </row>
        <row r="39">
          <cell r="G39" t="str">
            <v xml:space="preserve"> </v>
          </cell>
          <cell r="H39" t="str">
            <v>Banda Aceh, 15 Juni 2005</v>
          </cell>
        </row>
        <row r="40">
          <cell r="G40" t="str">
            <v xml:space="preserve"> </v>
          </cell>
          <cell r="H40" t="str">
            <v>PT. ALASKA SAHO ADAB</v>
          </cell>
        </row>
        <row r="41">
          <cell r="G41" t="str">
            <v xml:space="preserve"> </v>
          </cell>
        </row>
        <row r="42">
          <cell r="G42" t="str">
            <v xml:space="preserve"> </v>
          </cell>
        </row>
        <row r="45">
          <cell r="G45" t="str">
            <v xml:space="preserve"> </v>
          </cell>
          <cell r="H45" t="str">
            <v>Ir. AMIRUDDIN USMAN</v>
          </cell>
        </row>
        <row r="46">
          <cell r="G46" t="str">
            <v xml:space="preserve"> </v>
          </cell>
          <cell r="H46" t="str">
            <v xml:space="preserve">Direktur </v>
          </cell>
        </row>
        <row r="47">
          <cell r="G47" t="str">
            <v xml:space="preserve"> </v>
          </cell>
        </row>
      </sheetData>
      <sheetData sheetId="1"/>
      <sheetData sheetId="2">
        <row r="3">
          <cell r="B3" t="str">
            <v>DAFTAR KUANTITAS DAN HARGA</v>
          </cell>
        </row>
        <row r="5">
          <cell r="B5" t="str">
            <v>NAMA PENAWAR</v>
          </cell>
          <cell r="E5" t="str">
            <v>:</v>
          </cell>
          <cell r="F5" t="str">
            <v>PT. ALASKA SAHO ADAB</v>
          </cell>
        </row>
        <row r="6">
          <cell r="B6" t="str">
            <v>SATUAN KERJA</v>
          </cell>
          <cell r="E6" t="str">
            <v>:</v>
          </cell>
          <cell r="F6" t="str">
            <v>PEMBANGUNAN JALAN DAN JEMBATAN PROVINSI NANGGROE ACEH DARUSSALAM</v>
          </cell>
        </row>
        <row r="7">
          <cell r="B7" t="str">
            <v>PELAKSANA SATKER</v>
          </cell>
          <cell r="E7" t="str">
            <v>:</v>
          </cell>
          <cell r="F7" t="str">
            <v>PEMBANGUNAN JALAN LINTENG GEUMPANG - PAMEU -TAKENGON</v>
          </cell>
        </row>
        <row r="8">
          <cell r="B8" t="str">
            <v>NAMA PAKET/NO. PAKET</v>
          </cell>
          <cell r="E8" t="str">
            <v>:</v>
          </cell>
          <cell r="F8" t="str">
            <v>PEMBANGUNAN JALAN RUSIP - PAMEU - GEUMPANG  (BANG - 12 B)</v>
          </cell>
        </row>
        <row r="9">
          <cell r="B9" t="str">
            <v>KABUPATEN/KOTA</v>
          </cell>
          <cell r="E9" t="str">
            <v>:</v>
          </cell>
          <cell r="F9" t="str">
            <v>ACEH TENGAH</v>
          </cell>
        </row>
        <row r="10">
          <cell r="B10" t="str">
            <v>PROVINSI</v>
          </cell>
          <cell r="E10" t="str">
            <v>:</v>
          </cell>
          <cell r="F10" t="str">
            <v>NANGGROE ACEH DARUSSALAM</v>
          </cell>
        </row>
        <row r="12">
          <cell r="B12" t="str">
            <v>MATA</v>
          </cell>
          <cell r="C12" t="str">
            <v>URAIAN</v>
          </cell>
          <cell r="G12" t="str">
            <v>SA</v>
          </cell>
          <cell r="H12" t="str">
            <v>PERKIRAAN</v>
          </cell>
          <cell r="I12" t="str">
            <v>HARGA</v>
          </cell>
          <cell r="J12" t="str">
            <v>JUMLAH</v>
          </cell>
        </row>
        <row r="13">
          <cell r="B13" t="str">
            <v>PEMBA</v>
          </cell>
          <cell r="G13" t="str">
            <v>TU</v>
          </cell>
          <cell r="H13" t="str">
            <v>KUANTITAS</v>
          </cell>
          <cell r="I13" t="str">
            <v>SATUAN</v>
          </cell>
          <cell r="J13" t="str">
            <v>HARGA</v>
          </cell>
          <cell r="L13">
            <v>66.705371314295022</v>
          </cell>
        </row>
        <row r="14">
          <cell r="B14" t="str">
            <v>YARAN</v>
          </cell>
          <cell r="G14" t="str">
            <v>AN</v>
          </cell>
          <cell r="H14" t="str">
            <v xml:space="preserve"> </v>
          </cell>
          <cell r="I14" t="str">
            <v>( Rp.)</v>
          </cell>
          <cell r="J14" t="str">
            <v>( Rp.)</v>
          </cell>
        </row>
        <row r="15">
          <cell r="B15" t="str">
            <v>a</v>
          </cell>
          <cell r="C15" t="str">
            <v>b</v>
          </cell>
          <cell r="G15" t="str">
            <v>c</v>
          </cell>
          <cell r="H15" t="str">
            <v>d</v>
          </cell>
          <cell r="I15" t="str">
            <v>e</v>
          </cell>
          <cell r="J15" t="str">
            <v>f=(d x e)</v>
          </cell>
        </row>
        <row r="17">
          <cell r="D17" t="str">
            <v>Divisi 1. UMUM</v>
          </cell>
        </row>
        <row r="19">
          <cell r="B19">
            <v>1.2</v>
          </cell>
          <cell r="D19" t="str">
            <v>Mobilisasi</v>
          </cell>
          <cell r="G19" t="str">
            <v>Ls</v>
          </cell>
          <cell r="H19">
            <v>1</v>
          </cell>
          <cell r="I19">
            <v>49312000</v>
          </cell>
          <cell r="J19">
            <v>49312000</v>
          </cell>
          <cell r="L19">
            <v>1.5225881534283052</v>
          </cell>
        </row>
        <row r="21">
          <cell r="B21" t="str">
            <v>1.8 (1)</v>
          </cell>
          <cell r="D21" t="str">
            <v>Pemeliharaan dan Perlindungan Lalu Lintas</v>
          </cell>
          <cell r="G21" t="str">
            <v>Ls</v>
          </cell>
        </row>
        <row r="23">
          <cell r="B23" t="str">
            <v>1.8 (2)</v>
          </cell>
          <cell r="D23" t="str">
            <v>Pemasangan dan Pemeliharaan Jembatan Sementara</v>
          </cell>
          <cell r="G23" t="str">
            <v>Ls</v>
          </cell>
        </row>
        <row r="26">
          <cell r="C26" t="str">
            <v xml:space="preserve"> Jumlah Harga Penawaran Divisi 1 (masuk pada Rekapitulasi Daftar Kuantitas dan Harga)</v>
          </cell>
          <cell r="J26">
            <v>49312000</v>
          </cell>
        </row>
        <row r="29">
          <cell r="D29" t="str">
            <v>Divisi 2. DRAINASE</v>
          </cell>
        </row>
        <row r="32">
          <cell r="B32">
            <v>2.1</v>
          </cell>
          <cell r="D32" t="str">
            <v>Galian untuk selokan, Drainase dan saluran air</v>
          </cell>
          <cell r="G32" t="str">
            <v>M3</v>
          </cell>
          <cell r="H32">
            <v>3600</v>
          </cell>
          <cell r="I32">
            <v>27371</v>
          </cell>
          <cell r="J32">
            <v>98535600</v>
          </cell>
          <cell r="L32">
            <v>3.0424468131681968</v>
          </cell>
        </row>
        <row r="34">
          <cell r="B34">
            <v>2.2000000000000002</v>
          </cell>
          <cell r="D34" t="str">
            <v>Pasangan Batu Dengan Mortar</v>
          </cell>
          <cell r="G34" t="str">
            <v>M3</v>
          </cell>
          <cell r="H34">
            <v>400</v>
          </cell>
          <cell r="I34">
            <v>371828</v>
          </cell>
          <cell r="J34">
            <v>148731200</v>
          </cell>
          <cell r="L34">
            <v>4.5923175528304663</v>
          </cell>
        </row>
        <row r="36">
          <cell r="B36" t="str">
            <v>2.3 (1)</v>
          </cell>
          <cell r="D36" t="str">
            <v>Gorong-gorong pipa beton bertulang, Dia. Dalam 45 cm</v>
          </cell>
          <cell r="G36" t="str">
            <v>M1</v>
          </cell>
        </row>
        <row r="38">
          <cell r="B38" t="str">
            <v>2.3 (2)</v>
          </cell>
          <cell r="D38" t="str">
            <v>Gorong-gorong pipa beton bertulang, Dia. Dalam 45 - &lt; 75 cm</v>
          </cell>
          <cell r="G38" t="str">
            <v>M1</v>
          </cell>
        </row>
        <row r="40">
          <cell r="B40" t="str">
            <v>2.3 (3)</v>
          </cell>
          <cell r="D40" t="str">
            <v>Gorong-gorong pipa beton bertulang, Dia. Dalam 75 - 120 cm</v>
          </cell>
          <cell r="G40" t="str">
            <v>M1</v>
          </cell>
          <cell r="H40">
            <v>160</v>
          </cell>
          <cell r="I40">
            <v>675846</v>
          </cell>
          <cell r="J40">
            <v>108135360</v>
          </cell>
          <cell r="L40">
            <v>3.3388550069497285</v>
          </cell>
        </row>
        <row r="42">
          <cell r="B42" t="str">
            <v>2.3 (4)</v>
          </cell>
          <cell r="D42" t="str">
            <v>Gorong-gorong Pipa Baja Bergelombang</v>
          </cell>
          <cell r="G42" t="str">
            <v>TON</v>
          </cell>
        </row>
        <row r="44">
          <cell r="B44" t="str">
            <v>2.3 (5)</v>
          </cell>
          <cell r="D44" t="str">
            <v>Gorong-gorong pipa beton tanpa tulang, Dia. Dalam 20 cm</v>
          </cell>
          <cell r="G44" t="str">
            <v>M1</v>
          </cell>
        </row>
        <row r="46">
          <cell r="B46" t="str">
            <v>2.3 (6)</v>
          </cell>
          <cell r="D46" t="str">
            <v>Gorong-gorong pipa beton tanpa tulang, Dia. Dalam 25 cm</v>
          </cell>
          <cell r="G46" t="str">
            <v>M1</v>
          </cell>
        </row>
        <row r="48">
          <cell r="B48" t="str">
            <v>2.3 (7)</v>
          </cell>
          <cell r="D48" t="str">
            <v>Gorong-gorong pipa beton tanpa tulang, Dia. Dalam 30 cm</v>
          </cell>
          <cell r="G48" t="str">
            <v>M1</v>
          </cell>
        </row>
        <row r="50">
          <cell r="B50" t="str">
            <v>2.4 (1)</v>
          </cell>
          <cell r="D50" t="str">
            <v>Timbunan Porous atau Bahan Penyaring</v>
          </cell>
          <cell r="G50" t="str">
            <v>M3</v>
          </cell>
        </row>
        <row r="52">
          <cell r="B52" t="str">
            <v>2.4 (2)</v>
          </cell>
          <cell r="D52" t="str">
            <v>Anyaman Filter Plastik</v>
          </cell>
          <cell r="G52" t="str">
            <v>M2</v>
          </cell>
        </row>
        <row r="54">
          <cell r="B54" t="str">
            <v>2.4 (3)</v>
          </cell>
          <cell r="D54" t="str">
            <v>Pipa berlubang banyak (Perforated Pipe) untuk Pekerjaan</v>
          </cell>
          <cell r="G54" t="str">
            <v>M1</v>
          </cell>
        </row>
        <row r="55">
          <cell r="D55" t="str">
            <v>Drainase di Bawah Permukaan</v>
          </cell>
        </row>
        <row r="58">
          <cell r="C58" t="str">
            <v xml:space="preserve"> Jumlah Harga Penawaran Divisi 2 (masuk pada Rekapitulasi Daftar Kuantitas dan Harga)</v>
          </cell>
          <cell r="J58">
            <v>355402160</v>
          </cell>
        </row>
        <row r="61">
          <cell r="D61" t="str">
            <v>Divisi  3. PEKERJAAN TANAH</v>
          </cell>
          <cell r="G61" t="str">
            <v xml:space="preserve"> </v>
          </cell>
        </row>
        <row r="63">
          <cell r="B63" t="str">
            <v>3.1 (1)</v>
          </cell>
          <cell r="D63" t="str">
            <v>Galian  Biasa</v>
          </cell>
          <cell r="G63" t="str">
            <v>M3</v>
          </cell>
          <cell r="H63">
            <v>9939</v>
          </cell>
          <cell r="I63">
            <v>28286</v>
          </cell>
          <cell r="J63">
            <v>281134554</v>
          </cell>
          <cell r="L63">
            <v>8.6804863205659917</v>
          </cell>
        </row>
        <row r="65">
          <cell r="B65" t="str">
            <v>3.1 (2)</v>
          </cell>
          <cell r="D65" t="str">
            <v>Galian Batu</v>
          </cell>
          <cell r="G65" t="str">
            <v>M3</v>
          </cell>
          <cell r="H65">
            <v>250</v>
          </cell>
          <cell r="I65">
            <v>92026</v>
          </cell>
          <cell r="J65">
            <v>23006500</v>
          </cell>
          <cell r="L65">
            <v>0.71036308305986984</v>
          </cell>
        </row>
        <row r="67">
          <cell r="B67" t="str">
            <v>3.1 (3)</v>
          </cell>
          <cell r="D67" t="str">
            <v>Galian Struktur dengan Kedalaman 0 - 2 meter</v>
          </cell>
          <cell r="G67" t="str">
            <v>M3</v>
          </cell>
        </row>
        <row r="69">
          <cell r="B69" t="str">
            <v>3.1 (4)</v>
          </cell>
          <cell r="D69" t="str">
            <v>Galian Struktur dengan Kedalaman 2 - 4 meter</v>
          </cell>
          <cell r="G69" t="str">
            <v>M3</v>
          </cell>
        </row>
        <row r="71">
          <cell r="B71" t="str">
            <v>3.1 (5)</v>
          </cell>
          <cell r="D71" t="str">
            <v>Galian Struktur dengan Kedalaman 4 - 6 meter</v>
          </cell>
          <cell r="G71" t="str">
            <v>M3</v>
          </cell>
        </row>
        <row r="73">
          <cell r="B73" t="str">
            <v>3.1 (6)</v>
          </cell>
          <cell r="D73" t="str">
            <v>Cofferdam, Penyokong, Pengaku dan Pekerjaan yang Berkaitan</v>
          </cell>
          <cell r="G73" t="str">
            <v>Ls</v>
          </cell>
        </row>
        <row r="75">
          <cell r="B75" t="str">
            <v>3.1 (7)</v>
          </cell>
          <cell r="D75" t="str">
            <v>Galian Perkerasan Beraspal Dengan Cold Milling Machine</v>
          </cell>
          <cell r="G75" t="str">
            <v>M3</v>
          </cell>
        </row>
        <row r="77">
          <cell r="B77" t="str">
            <v>3.1 (8)</v>
          </cell>
          <cell r="D77" t="str">
            <v>Galian Perkerasan Beraspal Tanpa Cold Milling Machine</v>
          </cell>
          <cell r="G77" t="str">
            <v>M3</v>
          </cell>
        </row>
        <row r="79">
          <cell r="B79" t="str">
            <v>3.1 (9)</v>
          </cell>
          <cell r="D79" t="str">
            <v>Biaya Tambahan untuk Pengangkutan yang Melebihi 5 Km.</v>
          </cell>
          <cell r="G79" t="str">
            <v>M3/KM</v>
          </cell>
        </row>
        <row r="81">
          <cell r="B81" t="str">
            <v>3.2(1)</v>
          </cell>
          <cell r="D81" t="str">
            <v>Timbunan Biasa</v>
          </cell>
          <cell r="G81" t="str">
            <v>M3</v>
          </cell>
          <cell r="H81">
            <v>500</v>
          </cell>
          <cell r="I81">
            <v>53953</v>
          </cell>
          <cell r="J81">
            <v>26976500</v>
          </cell>
          <cell r="L81">
            <v>0.83294328603501533</v>
          </cell>
        </row>
        <row r="82">
          <cell r="H82" t="str">
            <v xml:space="preserve"> </v>
          </cell>
        </row>
        <row r="83">
          <cell r="B83" t="str">
            <v>3.2(2)</v>
          </cell>
          <cell r="D83" t="str">
            <v>Timbunan Pilihan</v>
          </cell>
          <cell r="G83" t="str">
            <v>M3</v>
          </cell>
          <cell r="H83">
            <v>1920</v>
          </cell>
          <cell r="I83">
            <v>81545</v>
          </cell>
          <cell r="J83">
            <v>156566400</v>
          </cell>
          <cell r="L83">
            <v>4.8342420884352162</v>
          </cell>
        </row>
        <row r="85">
          <cell r="B85" t="str">
            <v>3.2(3)</v>
          </cell>
          <cell r="D85" t="str">
            <v>Timbunan Pilihan di atas Tanah Rawa (diukur diatas bak truk)</v>
          </cell>
          <cell r="G85" t="str">
            <v>M3</v>
          </cell>
        </row>
        <row r="87">
          <cell r="B87">
            <v>3.3</v>
          </cell>
          <cell r="D87" t="str">
            <v>Penyiapan Badan Jalan</v>
          </cell>
          <cell r="G87" t="str">
            <v>M2</v>
          </cell>
          <cell r="H87">
            <v>20000</v>
          </cell>
          <cell r="I87">
            <v>1837</v>
          </cell>
          <cell r="J87">
            <v>36740000</v>
          </cell>
          <cell r="L87">
            <v>1.1344072184651999</v>
          </cell>
        </row>
        <row r="89">
          <cell r="B89" t="str">
            <v>3.3 (2)</v>
          </cell>
          <cell r="D89" t="str">
            <v>Penyiapan Badan Jalan pada Galian Batu</v>
          </cell>
          <cell r="G89" t="str">
            <v>M2</v>
          </cell>
        </row>
        <row r="91">
          <cell r="B91" t="str">
            <v>3.4 (6)</v>
          </cell>
          <cell r="D91" t="str">
            <v>Stabilisasi Lereng dengan Gabalan Rumput</v>
          </cell>
          <cell r="G91" t="str">
            <v>M2</v>
          </cell>
        </row>
        <row r="94">
          <cell r="C94" t="str">
            <v xml:space="preserve"> Jumlah Harga Penawaran Divisi 3 (masuk pada Rekapitulasi Daftar Kuantitas dan Harga)</v>
          </cell>
          <cell r="J94">
            <v>524423954</v>
          </cell>
        </row>
        <row r="97">
          <cell r="D97" t="str">
            <v>Divisi  4. PELEBARAN PERKERASAN DAN BAHU JALAN</v>
          </cell>
          <cell r="G97" t="str">
            <v xml:space="preserve"> </v>
          </cell>
          <cell r="H97" t="str">
            <v xml:space="preserve"> </v>
          </cell>
        </row>
        <row r="98">
          <cell r="H98" t="str">
            <v xml:space="preserve"> </v>
          </cell>
        </row>
        <row r="99">
          <cell r="B99" t="str">
            <v>4.2 (1)</v>
          </cell>
          <cell r="D99" t="str">
            <v>Lapis Pondasi Agregat Kelas A</v>
          </cell>
          <cell r="G99" t="str">
            <v>M3</v>
          </cell>
        </row>
        <row r="101">
          <cell r="B101" t="str">
            <v>4.2 (2)</v>
          </cell>
          <cell r="D101" t="str">
            <v>Lapis Pondasi Agregat Kelas B</v>
          </cell>
          <cell r="G101" t="str">
            <v>M3</v>
          </cell>
          <cell r="H101">
            <v>150</v>
          </cell>
          <cell r="I101">
            <v>212092</v>
          </cell>
          <cell r="J101">
            <v>31813800</v>
          </cell>
          <cell r="L101">
            <v>0.98230278624954204</v>
          </cell>
        </row>
        <row r="103">
          <cell r="B103" t="str">
            <v>4.2 (3)</v>
          </cell>
          <cell r="D103" t="str">
            <v>Lapis Pondasi Semen Tanah</v>
          </cell>
          <cell r="G103" t="str">
            <v>M3</v>
          </cell>
        </row>
        <row r="105">
          <cell r="B105" t="str">
            <v>4.2 (4)</v>
          </cell>
          <cell r="D105" t="str">
            <v>Semen Untuk Lapis Pondasi Semen Tanah</v>
          </cell>
          <cell r="G105" t="str">
            <v>TON</v>
          </cell>
        </row>
        <row r="107">
          <cell r="B107" t="str">
            <v>4.2 (5)</v>
          </cell>
          <cell r="D107" t="str">
            <v>Laburan Aspal Satu Lapis (BURTU)</v>
          </cell>
          <cell r="G107" t="str">
            <v>M2</v>
          </cell>
        </row>
        <row r="109">
          <cell r="B109" t="str">
            <v>4.2 (6)</v>
          </cell>
          <cell r="D109" t="str">
            <v>Bahan Aspal Untuk Pekerjaan Pelaburan</v>
          </cell>
          <cell r="G109" t="str">
            <v>Liter</v>
          </cell>
        </row>
        <row r="111">
          <cell r="B111" t="str">
            <v>4.2 (7)</v>
          </cell>
          <cell r="D111" t="str">
            <v>Lapis Resap Pengikat</v>
          </cell>
          <cell r="G111" t="str">
            <v>Liter</v>
          </cell>
        </row>
        <row r="114">
          <cell r="C114" t="str">
            <v xml:space="preserve"> Jumlah Harga Penawaran Divisi 4 (masuk pada Rekapitulasi Daftar Kuantitas dan Harga)</v>
          </cell>
          <cell r="J114">
            <v>31813800</v>
          </cell>
        </row>
        <row r="117">
          <cell r="D117" t="str">
            <v>Divisi  5. PERKERASAN BERBUTIR</v>
          </cell>
          <cell r="G117" t="str">
            <v xml:space="preserve"> </v>
          </cell>
        </row>
        <row r="119">
          <cell r="B119" t="str">
            <v>5.1 (1)</v>
          </cell>
          <cell r="D119" t="str">
            <v>Lapis Pondasi Agregat Kelas A</v>
          </cell>
          <cell r="G119" t="str">
            <v>M3</v>
          </cell>
          <cell r="H119">
            <v>337.5</v>
          </cell>
          <cell r="I119">
            <v>238500</v>
          </cell>
          <cell r="J119">
            <v>80493750</v>
          </cell>
          <cell r="L119">
            <v>2.4853753685719426</v>
          </cell>
        </row>
        <row r="121">
          <cell r="B121" t="str">
            <v>5.1 (2)</v>
          </cell>
          <cell r="D121" t="str">
            <v>Lapis Pondasi Agregat Kelas B</v>
          </cell>
          <cell r="G121" t="str">
            <v>M3</v>
          </cell>
          <cell r="H121">
            <v>450</v>
          </cell>
          <cell r="I121">
            <v>201725</v>
          </cell>
          <cell r="J121">
            <v>90776250</v>
          </cell>
          <cell r="L121">
            <v>2.8028642696026562</v>
          </cell>
        </row>
        <row r="123">
          <cell r="B123" t="str">
            <v>5.2 (1)</v>
          </cell>
          <cell r="D123" t="str">
            <v>Lapis Pondasi Agregat Kelas C</v>
          </cell>
          <cell r="G123" t="str">
            <v>M3</v>
          </cell>
          <cell r="H123">
            <v>4375</v>
          </cell>
          <cell r="I123">
            <v>152365</v>
          </cell>
          <cell r="J123">
            <v>666596875</v>
          </cell>
          <cell r="L123">
            <v>20.582262025213513</v>
          </cell>
        </row>
        <row r="125">
          <cell r="B125" t="str">
            <v>5.4 (1)</v>
          </cell>
          <cell r="D125" t="str">
            <v>Semen Untuk Lapis Pondasi Semen Tanah</v>
          </cell>
          <cell r="G125" t="str">
            <v>Ton</v>
          </cell>
        </row>
        <row r="127">
          <cell r="B127" t="str">
            <v>5.4 (2)</v>
          </cell>
          <cell r="D127" t="str">
            <v xml:space="preserve">Lapis Pondasi Semen Tanah </v>
          </cell>
          <cell r="G127" t="str">
            <v>M3</v>
          </cell>
        </row>
        <row r="130">
          <cell r="C130" t="str">
            <v xml:space="preserve"> Jumlah Harga Penawaran Divisi 5 (masuk pada Rekapitulasi Daftar Kuantitas dan Harga)</v>
          </cell>
          <cell r="J130">
            <v>837866875</v>
          </cell>
        </row>
        <row r="133">
          <cell r="D133" t="str">
            <v>Divisi  6. PERKERASAN ASPAL</v>
          </cell>
        </row>
        <row r="134">
          <cell r="L134">
            <v>0.43667576287060245</v>
          </cell>
        </row>
        <row r="135">
          <cell r="B135" t="str">
            <v>6.1(1)</v>
          </cell>
          <cell r="D135" t="str">
            <v>Lapis Resap Pengikat</v>
          </cell>
          <cell r="G135" t="str">
            <v>Liter</v>
          </cell>
          <cell r="H135">
            <v>2700</v>
          </cell>
          <cell r="I135">
            <v>5238</v>
          </cell>
          <cell r="J135">
            <v>14142600</v>
          </cell>
          <cell r="L135">
            <v>5773.26</v>
          </cell>
        </row>
        <row r="136">
          <cell r="B136" t="str">
            <v>6.1(2)</v>
          </cell>
          <cell r="D136" t="str">
            <v>Lapis Perekat</v>
          </cell>
          <cell r="G136" t="str">
            <v>Liter</v>
          </cell>
        </row>
        <row r="138">
          <cell r="B138" t="str">
            <v>6.2(1)</v>
          </cell>
          <cell r="D138" t="str">
            <v>Agregat Penutup BURTU</v>
          </cell>
          <cell r="G138" t="str">
            <v>M2</v>
          </cell>
        </row>
        <row r="139">
          <cell r="B139" t="str">
            <v>6.2(2)</v>
          </cell>
          <cell r="D139" t="str">
            <v>Agregat Penutup BURDA</v>
          </cell>
          <cell r="G139" t="str">
            <v>M2</v>
          </cell>
        </row>
        <row r="140">
          <cell r="B140" t="str">
            <v>6.2(3)</v>
          </cell>
          <cell r="D140" t="str">
            <v>Bahan Aspal Untuk Pekerjaan Laburan</v>
          </cell>
          <cell r="G140" t="str">
            <v>Liter</v>
          </cell>
        </row>
        <row r="142">
          <cell r="B142" t="str">
            <v>6.3(1)</v>
          </cell>
          <cell r="D142" t="str">
            <v>Latasir (SS) Kelas A</v>
          </cell>
          <cell r="G142" t="str">
            <v>M2</v>
          </cell>
        </row>
        <row r="143">
          <cell r="B143" t="str">
            <v>6.3(2)</v>
          </cell>
          <cell r="D143" t="str">
            <v>Latasir (SS) Kelas B</v>
          </cell>
          <cell r="G143" t="str">
            <v>M2</v>
          </cell>
        </row>
        <row r="144">
          <cell r="B144" t="str">
            <v>6.3(3)</v>
          </cell>
          <cell r="D144" t="str">
            <v>Lataston - Lapis Aus (HRS-WC)</v>
          </cell>
          <cell r="G144" t="str">
            <v>M2</v>
          </cell>
        </row>
        <row r="145">
          <cell r="B145" t="str">
            <v>6.3(4)</v>
          </cell>
          <cell r="D145" t="str">
            <v>Lataston - Lapis Pondasi (HRS-Base)</v>
          </cell>
          <cell r="G145" t="str">
            <v>M2</v>
          </cell>
        </row>
        <row r="146">
          <cell r="B146" t="str">
            <v>6.3(5)</v>
          </cell>
          <cell r="D146" t="str">
            <v>Laston - Lapis Aus Aspal Beton (AC-WC)</v>
          </cell>
          <cell r="G146" t="str">
            <v>M2</v>
          </cell>
        </row>
        <row r="147">
          <cell r="B147" t="str">
            <v>6.3(6)</v>
          </cell>
          <cell r="D147" t="str">
            <v>Laston - Lapis Pengikat Aspal Beton (AC-BC)</v>
          </cell>
          <cell r="G147" t="str">
            <v>M3</v>
          </cell>
          <cell r="H147">
            <v>112.5</v>
          </cell>
          <cell r="I147">
            <v>1094441</v>
          </cell>
          <cell r="J147">
            <v>123124612.5</v>
          </cell>
          <cell r="L147">
            <v>3.8016725419360529</v>
          </cell>
        </row>
        <row r="148">
          <cell r="B148" t="str">
            <v>6.3(6)a</v>
          </cell>
          <cell r="D148" t="str">
            <v>Laston - Lapis Pengikat Aspal Beton (AC-BC) Leveling</v>
          </cell>
          <cell r="G148" t="str">
            <v>TON</v>
          </cell>
          <cell r="L148" t="e">
            <v>#REF!</v>
          </cell>
        </row>
        <row r="149">
          <cell r="B149" t="str">
            <v>6.3(7)</v>
          </cell>
          <cell r="D149" t="str">
            <v>Laston - Lapis Pondasi (AC-Base)</v>
          </cell>
          <cell r="G149" t="str">
            <v>M3</v>
          </cell>
        </row>
        <row r="150">
          <cell r="B150" t="str">
            <v>6.4(1)</v>
          </cell>
          <cell r="D150" t="str">
            <v>Lasbutag</v>
          </cell>
          <cell r="G150" t="str">
            <v>M2</v>
          </cell>
        </row>
        <row r="151">
          <cell r="B151" t="str">
            <v>6.4(2)</v>
          </cell>
          <cell r="D151" t="str">
            <v>Latasbusir Kelas A</v>
          </cell>
          <cell r="G151" t="str">
            <v>M2</v>
          </cell>
        </row>
        <row r="152">
          <cell r="B152" t="str">
            <v>6.4(3)</v>
          </cell>
          <cell r="D152" t="str">
            <v>Latasbusir Kelas B</v>
          </cell>
          <cell r="G152" t="str">
            <v>M2</v>
          </cell>
        </row>
        <row r="153">
          <cell r="B153" t="str">
            <v>6.4(4)</v>
          </cell>
          <cell r="D153" t="str">
            <v>Bitumen Asbuton</v>
          </cell>
          <cell r="G153" t="str">
            <v>Ton</v>
          </cell>
        </row>
        <row r="154">
          <cell r="B154" t="str">
            <v>6.4(5)</v>
          </cell>
          <cell r="D154" t="str">
            <v>Bitumen Bahan Peremaja</v>
          </cell>
          <cell r="G154" t="str">
            <v>Ton</v>
          </cell>
        </row>
        <row r="155">
          <cell r="B155" t="str">
            <v>6.4(6)</v>
          </cell>
          <cell r="D155" t="str">
            <v>Bahan Anti-Stripping</v>
          </cell>
          <cell r="G155" t="str">
            <v>Liter</v>
          </cell>
        </row>
        <row r="157">
          <cell r="B157" t="str">
            <v>6.5 (1)</v>
          </cell>
          <cell r="D157" t="str">
            <v>Campuran Aspal Dingin Untuk Pelapisan Kembali</v>
          </cell>
          <cell r="G157" t="str">
            <v>M3</v>
          </cell>
        </row>
        <row r="159">
          <cell r="B159" t="str">
            <v>6.6</v>
          </cell>
          <cell r="D159" t="str">
            <v>Lapis Penetrasi Macadam (Permukaan)</v>
          </cell>
          <cell r="G159" t="str">
            <v>M3</v>
          </cell>
        </row>
        <row r="161">
          <cell r="B161" t="str">
            <v>6.6 (1)</v>
          </cell>
          <cell r="D161" t="str">
            <v>Lapis Penetrasi Macadam (Perata)</v>
          </cell>
          <cell r="G161" t="str">
            <v>M3</v>
          </cell>
        </row>
        <row r="164">
          <cell r="C164" t="str">
            <v xml:space="preserve"> Jumlah Harga Penawaran Divisi 6 (masuk pada Rekapitulasi Daftar Kuantitas dan Harga)</v>
          </cell>
          <cell r="J164">
            <v>137267212.5</v>
          </cell>
        </row>
        <row r="167">
          <cell r="D167" t="str">
            <v>Divisi  7. STRUKTUR</v>
          </cell>
        </row>
        <row r="169">
          <cell r="B169" t="str">
            <v>7.1(1)</v>
          </cell>
          <cell r="D169" t="str">
            <v>Beton K500</v>
          </cell>
          <cell r="G169" t="str">
            <v>M3</v>
          </cell>
        </row>
        <row r="170">
          <cell r="B170" t="str">
            <v>7.1(2)</v>
          </cell>
          <cell r="D170" t="str">
            <v>Beton K400</v>
          </cell>
          <cell r="G170" t="str">
            <v>M3</v>
          </cell>
        </row>
        <row r="171">
          <cell r="B171" t="str">
            <v>7.1(3)</v>
          </cell>
          <cell r="D171" t="str">
            <v>Beton K350</v>
          </cell>
          <cell r="G171" t="str">
            <v>M3</v>
          </cell>
        </row>
        <row r="172">
          <cell r="B172" t="str">
            <v>7.1(4)</v>
          </cell>
          <cell r="D172" t="str">
            <v>Beton K300</v>
          </cell>
          <cell r="G172" t="str">
            <v>M3</v>
          </cell>
        </row>
        <row r="173">
          <cell r="B173" t="str">
            <v>7.1(5)</v>
          </cell>
          <cell r="D173" t="str">
            <v>Beton K250</v>
          </cell>
          <cell r="G173" t="str">
            <v>M3</v>
          </cell>
          <cell r="H173">
            <v>70</v>
          </cell>
          <cell r="I173">
            <v>665056</v>
          </cell>
          <cell r="J173">
            <v>46553920</v>
          </cell>
          <cell r="L173">
            <v>1.4374279503497942</v>
          </cell>
        </row>
        <row r="174">
          <cell r="B174" t="str">
            <v>7.1(6)</v>
          </cell>
          <cell r="D174" t="str">
            <v>Beton K175</v>
          </cell>
          <cell r="G174" t="str">
            <v>M3</v>
          </cell>
          <cell r="H174">
            <v>25</v>
          </cell>
          <cell r="I174">
            <v>564412</v>
          </cell>
          <cell r="J174">
            <v>14110300</v>
          </cell>
          <cell r="L174">
            <v>0.43567844786906668</v>
          </cell>
        </row>
        <row r="175">
          <cell r="B175" t="str">
            <v>7.1(7)</v>
          </cell>
          <cell r="D175" t="str">
            <v>Beton Siklop K175</v>
          </cell>
          <cell r="G175" t="str">
            <v>M3</v>
          </cell>
        </row>
        <row r="176">
          <cell r="B176" t="str">
            <v>7.1(8)</v>
          </cell>
          <cell r="D176" t="str">
            <v>Beton K125</v>
          </cell>
          <cell r="G176" t="str">
            <v>M3</v>
          </cell>
        </row>
        <row r="178">
          <cell r="B178" t="str">
            <v>7.2(1)</v>
          </cell>
          <cell r="D178" t="str">
            <v>Unit Pracetak Gelagar Tipe  I  Bentang 16 meter</v>
          </cell>
          <cell r="G178" t="str">
            <v>Buah</v>
          </cell>
        </row>
        <row r="179">
          <cell r="B179" t="str">
            <v>7.2(2)</v>
          </cell>
          <cell r="D179" t="str">
            <v>Unit Pracetak Gelagar Tipe  I  Bentang 20 meter</v>
          </cell>
          <cell r="G179" t="str">
            <v>Buah</v>
          </cell>
        </row>
        <row r="180">
          <cell r="B180" t="str">
            <v>7.2(3)</v>
          </cell>
          <cell r="D180" t="str">
            <v>Unit Pracetak Gelagar Tipe  I  Bentang 22 meter</v>
          </cell>
          <cell r="G180" t="str">
            <v>Buah</v>
          </cell>
        </row>
        <row r="181">
          <cell r="B181" t="str">
            <v>7.2(4)</v>
          </cell>
          <cell r="D181" t="str">
            <v>Unit Pracetak Gelagar Tipe  I  Bentang 25 meter</v>
          </cell>
          <cell r="G181" t="str">
            <v>Buah</v>
          </cell>
        </row>
        <row r="182">
          <cell r="B182" t="str">
            <v>7.2(5)</v>
          </cell>
          <cell r="D182" t="str">
            <v>Unit Pracetak Gelagar Tipe  I  Bentang 28 meter</v>
          </cell>
          <cell r="G182" t="str">
            <v>Buah</v>
          </cell>
        </row>
        <row r="183">
          <cell r="B183" t="str">
            <v>7.2(6)</v>
          </cell>
          <cell r="D183" t="str">
            <v>Unit Pracetak Gelagar Tipe  I  Bentang 30 meter</v>
          </cell>
          <cell r="G183" t="str">
            <v>Buah</v>
          </cell>
        </row>
        <row r="184">
          <cell r="B184" t="str">
            <v>7.2(7)</v>
          </cell>
          <cell r="D184" t="str">
            <v>Unit Pracetak Gelagar Tipe  I  Bentang 31 meter</v>
          </cell>
          <cell r="G184" t="str">
            <v>Buah</v>
          </cell>
        </row>
        <row r="185">
          <cell r="B185" t="str">
            <v>7.2(8)</v>
          </cell>
          <cell r="D185" t="str">
            <v>Unit Pracetak Gelagar Tipe  I  Bentang 35 meter</v>
          </cell>
          <cell r="G185" t="str">
            <v>Buah</v>
          </cell>
        </row>
        <row r="186">
          <cell r="B186" t="str">
            <v>7.2(9)</v>
          </cell>
          <cell r="D186" t="str">
            <v>Baja Prategang</v>
          </cell>
          <cell r="G186" t="str">
            <v>M2</v>
          </cell>
        </row>
        <row r="187">
          <cell r="B187" t="str">
            <v>7.2(10)</v>
          </cell>
          <cell r="D187" t="str">
            <v>Plat Berongga (Hollow Slab) Pracetak Bentang 21 Meter</v>
          </cell>
          <cell r="G187" t="str">
            <v>Kg</v>
          </cell>
        </row>
        <row r="188">
          <cell r="B188" t="str">
            <v>7.2(11)</v>
          </cell>
          <cell r="D188" t="str">
            <v>Beton Diafragma K350 Termasuk Pekerjaan Pra Penegangan</v>
          </cell>
          <cell r="G188" t="str">
            <v>Buah</v>
          </cell>
        </row>
        <row r="189">
          <cell r="B189" t="str">
            <v>7.2(18)a</v>
          </cell>
          <cell r="D189" t="str">
            <v>Geotekstil untuk Permukaan Tanah</v>
          </cell>
          <cell r="G189" t="str">
            <v>M2</v>
          </cell>
        </row>
        <row r="190">
          <cell r="B190" t="str">
            <v>7.2(18)b</v>
          </cell>
          <cell r="D190" t="str">
            <v>Pengadaan dan Pemasangan Geogrid Scurity</v>
          </cell>
          <cell r="G190" t="str">
            <v>M2</v>
          </cell>
        </row>
        <row r="192">
          <cell r="B192" t="str">
            <v>7.3(1)</v>
          </cell>
          <cell r="D192" t="str">
            <v>Baja Tulangan U24 Polos</v>
          </cell>
          <cell r="G192" t="str">
            <v>Kg</v>
          </cell>
          <cell r="H192">
            <v>8400</v>
          </cell>
          <cell r="I192">
            <v>9132</v>
          </cell>
          <cell r="J192">
            <v>76708800</v>
          </cell>
          <cell r="L192">
            <v>2.3685088851334601</v>
          </cell>
        </row>
        <row r="193">
          <cell r="B193" t="str">
            <v>7.3(2)</v>
          </cell>
          <cell r="D193" t="str">
            <v>Baja Tulangan U32 Polos</v>
          </cell>
          <cell r="G193" t="str">
            <v>Kg</v>
          </cell>
        </row>
        <row r="194">
          <cell r="B194" t="str">
            <v>7.3(3)</v>
          </cell>
          <cell r="D194" t="str">
            <v>Baja Tulangan D32 Ulir</v>
          </cell>
          <cell r="G194" t="str">
            <v>Kg</v>
          </cell>
        </row>
        <row r="195">
          <cell r="B195" t="str">
            <v>7.3(4)</v>
          </cell>
          <cell r="D195" t="str">
            <v>Baja Tulangan D39 Ulir</v>
          </cell>
          <cell r="G195" t="str">
            <v>Kg</v>
          </cell>
        </row>
        <row r="196">
          <cell r="B196" t="str">
            <v>7.3(5)</v>
          </cell>
          <cell r="D196" t="str">
            <v>Baja Tulangan D48 Ulir</v>
          </cell>
          <cell r="G196" t="str">
            <v>Kg</v>
          </cell>
        </row>
        <row r="197">
          <cell r="B197" t="str">
            <v>7.3(6)</v>
          </cell>
          <cell r="D197" t="str">
            <v>Anyaman Kawat Yang Dilas (Welded Wire Mesh)</v>
          </cell>
          <cell r="G197" t="str">
            <v>Kg</v>
          </cell>
        </row>
        <row r="199">
          <cell r="B199" t="str">
            <v>7.4(1)</v>
          </cell>
          <cell r="D199" t="str">
            <v>Baja Struktur Titik Leleh 2500 Kg/cm2, Penyediaan dan pemasangan</v>
          </cell>
          <cell r="G199" t="str">
            <v>Kg</v>
          </cell>
        </row>
        <row r="200">
          <cell r="B200" t="str">
            <v>7.4(2)</v>
          </cell>
          <cell r="D200" t="str">
            <v>Baja Struktur Titik Leleh 2800 Kg/cm2, penyediaan dan pemasangan</v>
          </cell>
          <cell r="G200" t="str">
            <v>Kg</v>
          </cell>
        </row>
        <row r="201">
          <cell r="B201" t="str">
            <v>7.4(3)</v>
          </cell>
          <cell r="D201" t="str">
            <v>Baja Struktur Titik Leleh 3500 Kg/cm2, penyediaan dan pemasangan</v>
          </cell>
          <cell r="G201" t="str">
            <v>Kg</v>
          </cell>
        </row>
        <row r="203">
          <cell r="B203" t="str">
            <v>7.5(1)</v>
          </cell>
          <cell r="D203" t="str">
            <v>Pemasangan Jembatan Rangka Baja</v>
          </cell>
          <cell r="G203" t="str">
            <v>Kg</v>
          </cell>
          <cell r="H203">
            <v>122130</v>
          </cell>
          <cell r="I203">
            <v>1594</v>
          </cell>
          <cell r="J203">
            <v>194675220</v>
          </cell>
          <cell r="L203">
            <v>6.0109138493277303</v>
          </cell>
        </row>
        <row r="204">
          <cell r="B204" t="str">
            <v>7.5(2)</v>
          </cell>
          <cell r="D204" t="str">
            <v>Pengangkutan Bahan Jembatan</v>
          </cell>
          <cell r="G204" t="str">
            <v>Kg</v>
          </cell>
          <cell r="H204">
            <v>122130</v>
          </cell>
          <cell r="I204">
            <v>1464</v>
          </cell>
          <cell r="J204">
            <v>178798320</v>
          </cell>
          <cell r="L204">
            <v>5.5206887549659971</v>
          </cell>
        </row>
        <row r="206">
          <cell r="B206" t="str">
            <v>7.6(1)</v>
          </cell>
          <cell r="D206" t="str">
            <v>Pondasi Cerucuk, Pengadaan dan Pemancangan</v>
          </cell>
          <cell r="G206" t="str">
            <v>M1</v>
          </cell>
        </row>
        <row r="207">
          <cell r="B207" t="str">
            <v>7.6(2)</v>
          </cell>
          <cell r="D207" t="str">
            <v>Dinding Turap Kayu Tanpa Pengawetan</v>
          </cell>
          <cell r="G207" t="str">
            <v>M2</v>
          </cell>
        </row>
        <row r="208">
          <cell r="B208" t="str">
            <v>7.6(3)</v>
          </cell>
          <cell r="D208" t="str">
            <v>Dinding Turap Kayu Dengan Pengawetan</v>
          </cell>
          <cell r="G208" t="str">
            <v>M2</v>
          </cell>
        </row>
        <row r="209">
          <cell r="B209" t="str">
            <v>7.6(4)</v>
          </cell>
          <cell r="D209" t="str">
            <v>Dinding Turap Baja</v>
          </cell>
          <cell r="G209" t="str">
            <v>M2</v>
          </cell>
        </row>
        <row r="210">
          <cell r="B210" t="str">
            <v>7.6(5)</v>
          </cell>
          <cell r="D210" t="str">
            <v>Dinding Turap Beton</v>
          </cell>
          <cell r="G210" t="str">
            <v>M2</v>
          </cell>
        </row>
        <row r="211">
          <cell r="B211" t="str">
            <v>7.6(6)</v>
          </cell>
          <cell r="D211" t="str">
            <v>PenyediaanTiang Pancang Kayu Tanpa Pengawetan</v>
          </cell>
          <cell r="G211" t="str">
            <v>M3</v>
          </cell>
        </row>
        <row r="212">
          <cell r="B212" t="str">
            <v>7.6(7)</v>
          </cell>
          <cell r="D212" t="str">
            <v>PenyediaanTiang Pancang Kayu Dengan Pengawetan</v>
          </cell>
          <cell r="G212" t="str">
            <v>M3</v>
          </cell>
        </row>
        <row r="213">
          <cell r="B213" t="str">
            <v>7.6(8)</v>
          </cell>
          <cell r="D213" t="str">
            <v>Penyediaan Tiang Pancang Baja</v>
          </cell>
          <cell r="G213" t="str">
            <v>Kg</v>
          </cell>
        </row>
        <row r="214">
          <cell r="B214" t="str">
            <v>7.6(9)</v>
          </cell>
          <cell r="D214" t="str">
            <v xml:space="preserve">Penyediaan Tiang Pancang Beton Bertulang Pracetak </v>
          </cell>
          <cell r="G214" t="str">
            <v>M3</v>
          </cell>
        </row>
        <row r="215">
          <cell r="B215" t="str">
            <v>7.6(10)</v>
          </cell>
          <cell r="D215" t="str">
            <v xml:space="preserve">Penyediaan Tiang Pancang Beton Pratekan Pracetak </v>
          </cell>
          <cell r="G215" t="str">
            <v>M3</v>
          </cell>
        </row>
        <row r="216">
          <cell r="B216" t="str">
            <v>7.6(11)</v>
          </cell>
          <cell r="D216" t="str">
            <v>Pemancangan Tiang Pancang Kayu</v>
          </cell>
          <cell r="G216" t="str">
            <v>M1</v>
          </cell>
        </row>
        <row r="217">
          <cell r="B217" t="str">
            <v>7.6(12)</v>
          </cell>
          <cell r="D217" t="str">
            <v>Pemancangan Tiang Pancang Pipa Baja : Diameter 400 mm</v>
          </cell>
          <cell r="G217" t="str">
            <v>M1</v>
          </cell>
        </row>
        <row r="218">
          <cell r="B218" t="str">
            <v>7.6(13)</v>
          </cell>
          <cell r="D218" t="str">
            <v>Pemancangan Tiang Pancang Pipa Baja : Diameter 500 mm</v>
          </cell>
          <cell r="G218" t="str">
            <v>M1</v>
          </cell>
        </row>
        <row r="219">
          <cell r="B219" t="str">
            <v>7.6(14)</v>
          </cell>
          <cell r="D219" t="str">
            <v>Pemancangan Tiang Pancang Pipa Baja : Diameter 600 mm</v>
          </cell>
          <cell r="G219" t="str">
            <v>M1</v>
          </cell>
        </row>
        <row r="220">
          <cell r="B220" t="str">
            <v>7.6(15)</v>
          </cell>
          <cell r="D220" t="str">
            <v>Pemancangan Tiang Pancang Beton Pracetak :</v>
          </cell>
          <cell r="G220" t="str">
            <v>M1</v>
          </cell>
        </row>
        <row r="221">
          <cell r="D221" t="str">
            <v>30 cm x 30 cm atau diameter 300 mm</v>
          </cell>
        </row>
        <row r="224">
          <cell r="J224" t="str">
            <v xml:space="preserve">DIVISI 7 berlanjut ke halaman berikut.  </v>
          </cell>
        </row>
      </sheetData>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1.xml><?xml version="1.0" encoding="utf-8"?>
<externalLink xmlns="http://schemas.openxmlformats.org/spreadsheetml/2006/main">
  <externalBook xmlns:r="http://schemas.openxmlformats.org/officeDocument/2006/relationships" r:id="rId1">
    <sheetNames>
      <sheetName val="Rekap Anl"/>
      <sheetName val="ANLTEK"/>
      <sheetName val="JADWAL"/>
      <sheetName val="Rekap Biaya"/>
      <sheetName val="Kuantitas &amp; Harga"/>
      <sheetName val="Pekerjaan Utama"/>
      <sheetName val="%"/>
    </sheetNames>
    <sheetDataSet>
      <sheetData sheetId="0"/>
      <sheetData sheetId="1"/>
      <sheetData sheetId="2"/>
      <sheetData sheetId="3"/>
      <sheetData sheetId="4"/>
      <sheetData sheetId="5"/>
      <sheetData sheetId="6"/>
    </sheetDataSet>
  </externalBook>
</externalLink>
</file>

<file path=xl/externalLinks/externalLink132.xml><?xml version="1.0" encoding="utf-8"?>
<externalLink xmlns="http://schemas.openxmlformats.org/spreadsheetml/2006/main">
  <externalBook xmlns:r="http://schemas.openxmlformats.org/officeDocument/2006/relationships" r:id="rId1">
    <sheetNames>
      <sheetName val="satuanjadi"/>
      <sheetName val="satuanjadiSNI2008"/>
      <sheetName val="analSNI2008"/>
      <sheetName val="upah"/>
      <sheetName val="analisa"/>
    </sheetNames>
    <sheetDataSet>
      <sheetData sheetId="0"/>
      <sheetData sheetId="1"/>
      <sheetData sheetId="2"/>
      <sheetData sheetId="3">
        <row r="37">
          <cell r="H37">
            <v>1500</v>
          </cell>
        </row>
      </sheetData>
      <sheetData sheetId="4"/>
    </sheetDataSet>
  </externalBook>
</externalLink>
</file>

<file path=xl/externalLinks/externalLink133.xml><?xml version="1.0" encoding="utf-8"?>
<externalLink xmlns="http://schemas.openxmlformats.org/spreadsheetml/2006/main">
  <externalBook xmlns:r="http://schemas.openxmlformats.org/officeDocument/2006/relationships" r:id="rId1">
    <sheetNames>
      <sheetName val="ana"/>
      <sheetName val="rab"/>
      <sheetName val="upah"/>
      <sheetName val="schedulle"/>
      <sheetName val="lk"/>
      <sheetName val="dkf"/>
      <sheetName val="rsb"/>
      <sheetName val="sb"/>
      <sheetName val="lpm"/>
      <sheetName val="lpb"/>
      <sheetName val="cco - 01"/>
      <sheetName val="Rangkuman Laporan"/>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4.xml><?xml version="1.0" encoding="utf-8"?>
<externalLink xmlns="http://schemas.openxmlformats.org/spreadsheetml/2006/main">
  <externalBook xmlns:r="http://schemas.openxmlformats.org/officeDocument/2006/relationships" r:id="rId1">
    <sheetNames>
      <sheetName val="SRT.PEN"/>
      <sheetName val="REK.NEGO"/>
      <sheetName val="NEGO"/>
      <sheetName val="Rekap "/>
      <sheetName val="RAB"/>
      <sheetName val="Alat"/>
      <sheetName val="Basic Price"/>
      <sheetName val="DIV1"/>
      <sheetName val="SCHEDULE"/>
      <sheetName val="UMUM"/>
      <sheetName val="DIV2"/>
      <sheetName val="DIV3"/>
      <sheetName val="DIV4"/>
      <sheetName val="DIV5"/>
      <sheetName val="DIV6"/>
      <sheetName val="DIV6(2)"/>
      <sheetName val="DIV7"/>
      <sheetName val="DIV7(2)"/>
      <sheetName val="DIV8"/>
      <sheetName val="Quarry"/>
      <sheetName val="Agregat Kelas A"/>
      <sheetName val="Agregat Kelas B"/>
      <sheetName val="Agregat Kelas C"/>
      <sheetName val="Agregat Halus &amp; Kasar"/>
      <sheetName val="COVER"/>
    </sheetNames>
    <sheetDataSet>
      <sheetData sheetId="0"/>
      <sheetData sheetId="1" refreshError="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refreshError="1"/>
      <sheetData sheetId="15"/>
      <sheetData sheetId="16"/>
      <sheetData sheetId="17"/>
      <sheetData sheetId="18"/>
      <sheetData sheetId="19"/>
      <sheetData sheetId="20" refreshError="1"/>
      <sheetData sheetId="21" refreshError="1"/>
      <sheetData sheetId="22" refreshError="1"/>
      <sheetData sheetId="23"/>
      <sheetData sheetId="24" refreshError="1"/>
    </sheetDataSet>
  </externalBook>
</externalLink>
</file>

<file path=xl/externalLinks/externalLink135.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258">
          <cell r="Q1258">
            <v>7875</v>
          </cell>
        </row>
        <row r="1832">
          <cell r="Q1832">
            <v>3495</v>
          </cell>
        </row>
      </sheetData>
    </sheetDataSet>
  </externalBook>
</externalLink>
</file>

<file path=xl/externalLinks/externalLink136.xml><?xml version="1.0" encoding="utf-8"?>
<externalLink xmlns="http://schemas.openxmlformats.org/spreadsheetml/2006/main">
  <externalBook xmlns:r="http://schemas.openxmlformats.org/officeDocument/2006/relationships" r:id="rId1">
    <sheetNames>
      <sheetName val="RAB"/>
      <sheetName val="TIME Schedulle"/>
      <sheetName val="Sheet1"/>
      <sheetName val="ANALISA 1"/>
      <sheetName val="Analisa copy"/>
      <sheetName val="SAT.DAS"/>
      <sheetName val=" Bt.Tlg.&amp;peranch"/>
      <sheetName val="Bt.Tg.NonPerancah"/>
    </sheetNames>
    <sheetDataSet>
      <sheetData sheetId="0"/>
      <sheetData sheetId="1"/>
      <sheetData sheetId="2" refreshError="1"/>
      <sheetData sheetId="3" refreshError="1"/>
      <sheetData sheetId="4">
        <row r="44">
          <cell r="H44">
            <v>120000</v>
          </cell>
        </row>
      </sheetData>
      <sheetData sheetId="5" refreshError="1"/>
      <sheetData sheetId="6" refreshError="1"/>
      <sheetData sheetId="7" refreshError="1"/>
    </sheetDataSet>
  </externalBook>
</externalLink>
</file>

<file path=xl/externalLinks/externalLink137.xml><?xml version="1.0" encoding="utf-8"?>
<externalLink xmlns="http://schemas.openxmlformats.org/spreadsheetml/2006/main">
  <externalBook xmlns:r="http://schemas.openxmlformats.org/officeDocument/2006/relationships" r:id="rId1">
    <sheetNames>
      <sheetName val="KULIT"/>
      <sheetName val="REKAP TOTAL"/>
      <sheetName val="JUMLAH BAHAN"/>
      <sheetName val="REKAP"/>
      <sheetName val="RAB"/>
      <sheetName val="DAFTAR HARGA &amp; UPAH"/>
      <sheetName val="ANALISA BOW"/>
      <sheetName val="COT KALA"/>
    </sheetNames>
    <sheetDataSet>
      <sheetData sheetId="0" refreshError="1"/>
      <sheetData sheetId="1" refreshError="1"/>
      <sheetData sheetId="2" refreshError="1"/>
      <sheetData sheetId="3" refreshError="1"/>
      <sheetData sheetId="4"/>
      <sheetData sheetId="5" refreshError="1"/>
      <sheetData sheetId="6" refreshError="1"/>
      <sheetData sheetId="7"/>
    </sheetDataSet>
  </externalBook>
</externalLink>
</file>

<file path=xl/externalLinks/externalLink138.xml><?xml version="1.0" encoding="utf-8"?>
<externalLink xmlns="http://schemas.openxmlformats.org/spreadsheetml/2006/main">
  <externalBook xmlns:r="http://schemas.openxmlformats.org/officeDocument/2006/relationships" r:id="rId1">
    <sheetNames>
      <sheetName val="Sheet1"/>
      <sheetName val="Sheet2"/>
      <sheetName val="Cashflow"/>
      <sheetName val="CS"/>
      <sheetName val="Meth"/>
      <sheetName val="AN-E"/>
      <sheetName val="harga"/>
      <sheetName val="Schedulee"/>
      <sheetName val="Rekap Total"/>
      <sheetName val="KEMAJUAN PROYEK"/>
      <sheetName val="Koto Panjang"/>
    </sheetNames>
    <sheetDataSet>
      <sheetData sheetId="0"/>
      <sheetData sheetId="1"/>
      <sheetData sheetId="2" refreshError="1">
        <row r="1">
          <cell r="A1" t="str">
            <v xml:space="preserve">CASH FLOW </v>
          </cell>
        </row>
        <row r="2">
          <cell r="A2" t="str">
            <v>Proyeksi Proyek Road Rehabilitation di Kazakhtan</v>
          </cell>
        </row>
        <row r="4">
          <cell r="A4" t="str">
            <v>Dalam US$</v>
          </cell>
        </row>
        <row r="6">
          <cell r="B6" t="str">
            <v xml:space="preserve">Nama Karya       : </v>
          </cell>
          <cell r="F6" t="str">
            <v xml:space="preserve">Dibuat oleh        : </v>
          </cell>
          <cell r="J6" t="str">
            <v>Kontrak Gross  :</v>
          </cell>
          <cell r="K6">
            <v>71888644715.488297</v>
          </cell>
        </row>
        <row r="7">
          <cell r="B7" t="str">
            <v xml:space="preserve">Nomor Karya      : </v>
          </cell>
          <cell r="F7" t="str">
            <v>Diperiksa oleh     :</v>
          </cell>
          <cell r="J7" t="str">
            <v>Kontrak Net     :</v>
          </cell>
          <cell r="K7">
            <v>65353313377.716637</v>
          </cell>
        </row>
        <row r="8">
          <cell r="A8" t="str">
            <v>NO</v>
          </cell>
          <cell r="B8" t="str">
            <v>URAIAN</v>
          </cell>
          <cell r="C8" t="str">
            <v>%</v>
          </cell>
          <cell r="D8" t="str">
            <v>JUMLAH</v>
          </cell>
        </row>
        <row r="9">
          <cell r="E9">
            <v>0</v>
          </cell>
          <cell r="F9">
            <v>1</v>
          </cell>
          <cell r="G9">
            <v>2</v>
          </cell>
          <cell r="H9">
            <v>3</v>
          </cell>
          <cell r="I9">
            <v>4</v>
          </cell>
          <cell r="J9">
            <v>5</v>
          </cell>
          <cell r="K9">
            <v>6</v>
          </cell>
          <cell r="L9">
            <v>7</v>
          </cell>
          <cell r="M9">
            <v>8</v>
          </cell>
          <cell r="N9">
            <v>9</v>
          </cell>
          <cell r="O9">
            <v>10</v>
          </cell>
          <cell r="P9">
            <v>11</v>
          </cell>
        </row>
        <row r="10">
          <cell r="B10" t="str">
            <v>ANGGARAN BIAYA PELAKSANAAN (ABP)</v>
          </cell>
        </row>
        <row r="11">
          <cell r="B11" t="str">
            <v xml:space="preserve">     1. Bobot Prestasi per bulan (%)</v>
          </cell>
          <cell r="D11">
            <v>0.99999999999999989</v>
          </cell>
          <cell r="E11">
            <v>0</v>
          </cell>
          <cell r="F11">
            <v>0.10059137022861364</v>
          </cell>
          <cell r="G11">
            <v>0.16317048272330911</v>
          </cell>
          <cell r="H11">
            <v>0.16317048272330911</v>
          </cell>
          <cell r="I11">
            <v>0.17492706207262179</v>
          </cell>
          <cell r="J11">
            <v>0.17492706207262179</v>
          </cell>
          <cell r="K11">
            <v>0.17492706207262179</v>
          </cell>
          <cell r="L11">
            <v>1.1756579349312672E-2</v>
          </cell>
          <cell r="M11">
            <v>1.7949909201382046E-2</v>
          </cell>
          <cell r="N11">
            <v>6.1933298520693743E-3</v>
          </cell>
          <cell r="O11">
            <v>6.1933298520693743E-3</v>
          </cell>
          <cell r="P11">
            <v>6.1933298520693743E-3</v>
          </cell>
        </row>
        <row r="12">
          <cell r="B12" t="str">
            <v xml:space="preserve">     2. Bobot Prestasi akumulatif (%)</v>
          </cell>
          <cell r="D12">
            <v>0.99999999999999989</v>
          </cell>
          <cell r="E12">
            <v>0</v>
          </cell>
          <cell r="F12">
            <v>0.10059137022861364</v>
          </cell>
          <cell r="G12">
            <v>0.26376185295192278</v>
          </cell>
          <cell r="H12">
            <v>0.42693233567523192</v>
          </cell>
          <cell r="I12">
            <v>0.60185939774785369</v>
          </cell>
          <cell r="J12">
            <v>0.77678645982047545</v>
          </cell>
          <cell r="K12">
            <v>0.95171352189309721</v>
          </cell>
          <cell r="L12">
            <v>0.96347010124240984</v>
          </cell>
          <cell r="M12">
            <v>0.9814200104437919</v>
          </cell>
          <cell r="N12">
            <v>0.98761334029586123</v>
          </cell>
          <cell r="O12">
            <v>0.99380667014793056</v>
          </cell>
          <cell r="P12">
            <v>0.99999999999999989</v>
          </cell>
        </row>
        <row r="13">
          <cell r="B13" t="str">
            <v xml:space="preserve">     3. Nilai Prestasi per bulan (US $)</v>
          </cell>
          <cell r="C13">
            <v>100.00000000000003</v>
          </cell>
          <cell r="D13">
            <v>65353313377.716652</v>
          </cell>
          <cell r="F13">
            <v>6573979341.6445026</v>
          </cell>
          <cell r="G13">
            <v>10663731691.409719</v>
          </cell>
          <cell r="H13">
            <v>10663731691.409719</v>
          </cell>
          <cell r="I13">
            <v>11432063105.875341</v>
          </cell>
          <cell r="J13">
            <v>11432063105.875341</v>
          </cell>
          <cell r="K13">
            <v>11432063105.875341</v>
          </cell>
          <cell r="L13">
            <v>768331414.46562302</v>
          </cell>
          <cell r="M13">
            <v>1173086041.1394804</v>
          </cell>
          <cell r="N13">
            <v>404754626.67385721</v>
          </cell>
          <cell r="O13">
            <v>404754626.67385721</v>
          </cell>
          <cell r="P13">
            <v>404754626.67385721</v>
          </cell>
        </row>
        <row r="14">
          <cell r="B14" t="str">
            <v xml:space="preserve">     4. Nilai Prestasi akumulatif (US $)</v>
          </cell>
          <cell r="C14">
            <v>100.00000000000003</v>
          </cell>
          <cell r="D14">
            <v>65353313377.716652</v>
          </cell>
          <cell r="E14" t="str">
            <v/>
          </cell>
          <cell r="F14">
            <v>6573979341.6445026</v>
          </cell>
          <cell r="G14">
            <v>17237711033.054222</v>
          </cell>
          <cell r="H14">
            <v>27901442724.463943</v>
          </cell>
          <cell r="I14">
            <v>39333505830.339287</v>
          </cell>
          <cell r="J14">
            <v>50765568936.21463</v>
          </cell>
          <cell r="K14">
            <v>62197632042.089973</v>
          </cell>
          <cell r="L14">
            <v>62965963456.555595</v>
          </cell>
          <cell r="M14">
            <v>64139049497.695076</v>
          </cell>
          <cell r="N14">
            <v>64543804124.368935</v>
          </cell>
          <cell r="O14">
            <v>64948558751.042793</v>
          </cell>
          <cell r="P14">
            <v>65353313377.716652</v>
          </cell>
        </row>
        <row r="15">
          <cell r="A15" t="str">
            <v>I</v>
          </cell>
          <cell r="B15" t="str">
            <v>PENERIMAAN UANG</v>
          </cell>
        </row>
        <row r="16">
          <cell r="B16" t="str">
            <v xml:space="preserve">     1. Uang Muka Proyek</v>
          </cell>
          <cell r="C16">
            <v>20</v>
          </cell>
          <cell r="D16">
            <v>13070662675.543327</v>
          </cell>
          <cell r="F16">
            <v>13070662675.543327</v>
          </cell>
          <cell r="G16">
            <v>0</v>
          </cell>
          <cell r="H16">
            <v>0</v>
          </cell>
          <cell r="I16">
            <v>0</v>
          </cell>
          <cell r="J16">
            <v>0</v>
          </cell>
          <cell r="K16">
            <v>0</v>
          </cell>
          <cell r="L16">
            <v>0</v>
          </cell>
          <cell r="M16">
            <v>0</v>
          </cell>
          <cell r="N16">
            <v>0</v>
          </cell>
          <cell r="O16">
            <v>0</v>
          </cell>
          <cell r="P16">
            <v>0</v>
          </cell>
        </row>
        <row r="17">
          <cell r="B17" t="str">
            <v xml:space="preserve">     2. Pengembalian Uang Muka</v>
          </cell>
          <cell r="C17">
            <v>-20.000000000000004</v>
          </cell>
          <cell r="D17">
            <v>-13070662675.543329</v>
          </cell>
          <cell r="F17">
            <v>-657397934.16445029</v>
          </cell>
          <cell r="G17">
            <v>-1723771103.3054223</v>
          </cell>
          <cell r="H17">
            <v>-2132746338.281944</v>
          </cell>
          <cell r="I17">
            <v>-2209579479.7285061</v>
          </cell>
          <cell r="J17">
            <v>-2286412621.1750684</v>
          </cell>
          <cell r="K17">
            <v>-2286412621.1750684</v>
          </cell>
          <cell r="L17">
            <v>-1220039452.0340965</v>
          </cell>
          <cell r="M17">
            <v>-194141745.56051034</v>
          </cell>
          <cell r="N17">
            <v>-157784066.78133377</v>
          </cell>
          <cell r="O17">
            <v>-80950925.334771454</v>
          </cell>
          <cell r="P17">
            <v>-80950925.334771454</v>
          </cell>
        </row>
        <row r="18">
          <cell r="B18" t="str">
            <v xml:space="preserve">     3. Termin</v>
          </cell>
          <cell r="C18">
            <v>100.00000000000003</v>
          </cell>
          <cell r="D18">
            <v>65353313377.716652</v>
          </cell>
          <cell r="F18">
            <v>3286989670.8222513</v>
          </cell>
          <cell r="G18">
            <v>8618855516.5271111</v>
          </cell>
          <cell r="H18">
            <v>10663731691.409719</v>
          </cell>
          <cell r="I18">
            <v>11047897398.64253</v>
          </cell>
          <cell r="J18">
            <v>11432063105.875341</v>
          </cell>
          <cell r="K18">
            <v>11432063105.875341</v>
          </cell>
          <cell r="L18">
            <v>6100197260.1704826</v>
          </cell>
          <cell r="M18">
            <v>970708727.80255163</v>
          </cell>
          <cell r="N18">
            <v>788920333.90666878</v>
          </cell>
          <cell r="O18">
            <v>404754626.67385721</v>
          </cell>
          <cell r="P18">
            <v>404754626.67385721</v>
          </cell>
        </row>
        <row r="19">
          <cell r="B19" t="str">
            <v xml:space="preserve">     4. Retensi</v>
          </cell>
          <cell r="C19">
            <v>0</v>
          </cell>
          <cell r="D19">
            <v>0</v>
          </cell>
          <cell r="F19">
            <v>-164349483.54111257</v>
          </cell>
          <cell r="G19">
            <v>-430942775.82635558</v>
          </cell>
          <cell r="H19">
            <v>-533186584.57048601</v>
          </cell>
          <cell r="I19">
            <v>-552394869.93212652</v>
          </cell>
          <cell r="J19">
            <v>-571603155.29376709</v>
          </cell>
          <cell r="K19">
            <v>-571603155.29376709</v>
          </cell>
          <cell r="L19">
            <v>-305009863.00852412</v>
          </cell>
          <cell r="M19">
            <v>-48535436.390127584</v>
          </cell>
          <cell r="N19">
            <v>-39446016.695333444</v>
          </cell>
          <cell r="O19">
            <v>-20237731.333692864</v>
          </cell>
          <cell r="P19">
            <v>-20237731.333692864</v>
          </cell>
        </row>
        <row r="20">
          <cell r="B20" t="str">
            <v xml:space="preserve">     5. Pengembalian Retensi</v>
          </cell>
          <cell r="C20">
            <v>0</v>
          </cell>
          <cell r="D20">
            <v>0</v>
          </cell>
          <cell r="F20">
            <v>0</v>
          </cell>
          <cell r="H20">
            <v>0</v>
          </cell>
          <cell r="I20">
            <v>0</v>
          </cell>
          <cell r="J20">
            <v>0</v>
          </cell>
          <cell r="K20">
            <v>0</v>
          </cell>
          <cell r="L20">
            <v>0</v>
          </cell>
          <cell r="M20">
            <v>0</v>
          </cell>
          <cell r="N20">
            <v>0</v>
          </cell>
          <cell r="O20">
            <v>0</v>
          </cell>
          <cell r="P20">
            <v>0</v>
          </cell>
        </row>
        <row r="21">
          <cell r="B21" t="str">
            <v xml:space="preserve">     6. Material on Site</v>
          </cell>
          <cell r="C21">
            <v>0</v>
          </cell>
          <cell r="D21">
            <v>0</v>
          </cell>
          <cell r="F21">
            <v>0</v>
          </cell>
          <cell r="H21">
            <v>0</v>
          </cell>
          <cell r="I21">
            <v>0</v>
          </cell>
          <cell r="J21">
            <v>0</v>
          </cell>
          <cell r="K21">
            <v>0</v>
          </cell>
          <cell r="L21">
            <v>0</v>
          </cell>
          <cell r="M21">
            <v>0</v>
          </cell>
          <cell r="N21">
            <v>0</v>
          </cell>
          <cell r="O21">
            <v>0</v>
          </cell>
          <cell r="P21">
            <v>0</v>
          </cell>
        </row>
        <row r="22">
          <cell r="B22" t="str">
            <v xml:space="preserve">     7. Pengembalian Material on Site</v>
          </cell>
          <cell r="C22">
            <v>0</v>
          </cell>
          <cell r="D22">
            <v>0</v>
          </cell>
          <cell r="F22">
            <v>0</v>
          </cell>
          <cell r="H22">
            <v>0</v>
          </cell>
          <cell r="I22">
            <v>0</v>
          </cell>
          <cell r="J22">
            <v>0</v>
          </cell>
          <cell r="K22">
            <v>0</v>
          </cell>
          <cell r="L22">
            <v>0</v>
          </cell>
          <cell r="M22">
            <v>0</v>
          </cell>
          <cell r="N22">
            <v>0</v>
          </cell>
          <cell r="O22">
            <v>0</v>
          </cell>
          <cell r="P22">
            <v>0</v>
          </cell>
        </row>
        <row r="24">
          <cell r="B24" t="str">
            <v>JUMLAH PENERIMAAN :</v>
          </cell>
          <cell r="D24">
            <v>65353313377.716644</v>
          </cell>
          <cell r="E24">
            <v>0</v>
          </cell>
          <cell r="F24">
            <v>15535904928.660017</v>
          </cell>
          <cell r="G24">
            <v>6464141637.3953333</v>
          </cell>
          <cell r="H24">
            <v>7997798768.5572891</v>
          </cell>
          <cell r="I24">
            <v>8285923048.9818974</v>
          </cell>
          <cell r="J24">
            <v>8574047329.4065065</v>
          </cell>
          <cell r="K24">
            <v>8574047329.4065065</v>
          </cell>
          <cell r="L24">
            <v>4575147945.127862</v>
          </cell>
          <cell r="M24">
            <v>728031545.85191381</v>
          </cell>
          <cell r="N24">
            <v>591690250.4300015</v>
          </cell>
          <cell r="O24">
            <v>303565970.00539291</v>
          </cell>
          <cell r="P24">
            <v>303565970.00539291</v>
          </cell>
        </row>
        <row r="26">
          <cell r="A26" t="str">
            <v>II</v>
          </cell>
          <cell r="B26" t="str">
            <v>PENGELUARAN UANG</v>
          </cell>
        </row>
        <row r="27">
          <cell r="B27" t="str">
            <v>I. BIAYA PROYEK</v>
          </cell>
        </row>
        <row r="28">
          <cell r="B28" t="str">
            <v>A. Biaya Swakelola</v>
          </cell>
        </row>
        <row r="29">
          <cell r="B29" t="str">
            <v xml:space="preserve">     1. Biaya Persiapan Kontraktor</v>
          </cell>
          <cell r="C29">
            <v>1.1334420731184671</v>
          </cell>
          <cell r="D29">
            <v>740741950</v>
          </cell>
          <cell r="F29">
            <v>74074195</v>
          </cell>
          <cell r="G29">
            <v>74074195</v>
          </cell>
          <cell r="H29">
            <v>148148390</v>
          </cell>
          <cell r="I29">
            <v>148148390</v>
          </cell>
          <cell r="J29">
            <v>222222585</v>
          </cell>
          <cell r="K29">
            <v>74074195</v>
          </cell>
        </row>
        <row r="30">
          <cell r="B30" t="str">
            <v xml:space="preserve">     2. Bahan</v>
          </cell>
          <cell r="C30">
            <v>36.087173103562286</v>
          </cell>
          <cell r="D30">
            <v>23584163327.530132</v>
          </cell>
          <cell r="F30">
            <v>2372363304.811676</v>
          </cell>
          <cell r="G30">
            <v>3848239314.7784557</v>
          </cell>
          <cell r="H30">
            <v>3848239314.7784557</v>
          </cell>
          <cell r="I30">
            <v>4125508402.3257141</v>
          </cell>
          <cell r="J30">
            <v>4125508402.3257141</v>
          </cell>
          <cell r="K30">
            <v>4125508402.3257141</v>
          </cell>
          <cell r="L30">
            <v>277269087.54725796</v>
          </cell>
          <cell r="M30">
            <v>423333590.31973016</v>
          </cell>
          <cell r="N30">
            <v>146064502.77247214</v>
          </cell>
          <cell r="O30">
            <v>146064502.77247214</v>
          </cell>
          <cell r="P30">
            <v>146064502.77247214</v>
          </cell>
        </row>
        <row r="31">
          <cell r="B31" t="str">
            <v xml:space="preserve">     3. Biaya Upah</v>
          </cell>
          <cell r="C31">
            <v>5.8876570141095046</v>
          </cell>
          <cell r="D31">
            <v>3847778939.036099</v>
          </cell>
          <cell r="F31">
            <v>387053355.81444252</v>
          </cell>
          <cell r="G31">
            <v>627843946.89510262</v>
          </cell>
          <cell r="H31">
            <v>627843946.89510262</v>
          </cell>
          <cell r="I31">
            <v>673080665.31049466</v>
          </cell>
          <cell r="J31">
            <v>673080665.31049466</v>
          </cell>
          <cell r="K31">
            <v>673080665.31049466</v>
          </cell>
          <cell r="L31">
            <v>45236718.415392034</v>
          </cell>
          <cell r="M31">
            <v>69067282.582688138</v>
          </cell>
          <cell r="N31">
            <v>23830564.167296104</v>
          </cell>
          <cell r="O31">
            <v>23830564.167296104</v>
          </cell>
          <cell r="P31">
            <v>23830564.167296104</v>
          </cell>
        </row>
        <row r="32">
          <cell r="B32" t="str">
            <v xml:space="preserve">     4. Biaya Alat</v>
          </cell>
          <cell r="D32">
            <v>0</v>
          </cell>
        </row>
        <row r="33">
          <cell r="B33" t="str">
            <v xml:space="preserve">             4.1.1. Operational Cost</v>
          </cell>
          <cell r="C33">
            <v>17.041357995042166</v>
          </cell>
          <cell r="D33">
            <v>11137092094.318474</v>
          </cell>
          <cell r="F33">
            <v>1120295354.1297553</v>
          </cell>
          <cell r="G33">
            <v>1817244693.1638944</v>
          </cell>
          <cell r="H33">
            <v>1817244693.1638944</v>
          </cell>
          <cell r="I33">
            <v>1948178800.0913525</v>
          </cell>
          <cell r="J33">
            <v>1948178800.0913525</v>
          </cell>
          <cell r="K33">
            <v>1948178800.0913525</v>
          </cell>
          <cell r="L33">
            <v>130934106.92745794</v>
          </cell>
          <cell r="M33">
            <v>199909791.86044636</v>
          </cell>
          <cell r="N33">
            <v>68975684.932988405</v>
          </cell>
          <cell r="O33">
            <v>68975684.932988405</v>
          </cell>
          <cell r="P33">
            <v>68975684.932988405</v>
          </cell>
        </row>
        <row r="34">
          <cell r="B34" t="str">
            <v xml:space="preserve">             4.1.2. Repair &amp; Maintenance Cost</v>
          </cell>
          <cell r="C34">
            <v>0</v>
          </cell>
          <cell r="D34">
            <v>0</v>
          </cell>
          <cell r="F34">
            <v>0</v>
          </cell>
          <cell r="G34">
            <v>0</v>
          </cell>
          <cell r="H34">
            <v>0</v>
          </cell>
          <cell r="I34">
            <v>0</v>
          </cell>
          <cell r="J34">
            <v>0</v>
          </cell>
          <cell r="K34">
            <v>0</v>
          </cell>
          <cell r="L34">
            <v>0</v>
          </cell>
          <cell r="M34">
            <v>0</v>
          </cell>
          <cell r="N34">
            <v>0</v>
          </cell>
          <cell r="O34">
            <v>0</v>
          </cell>
          <cell r="P34">
            <v>0</v>
          </cell>
        </row>
        <row r="35">
          <cell r="B35" t="str">
            <v xml:space="preserve">             4.2.1. Rental Cost</v>
          </cell>
          <cell r="C35">
            <v>0</v>
          </cell>
          <cell r="D35">
            <v>0</v>
          </cell>
          <cell r="F35">
            <v>0</v>
          </cell>
          <cell r="G35">
            <v>0</v>
          </cell>
          <cell r="H35">
            <v>0</v>
          </cell>
          <cell r="I35">
            <v>0</v>
          </cell>
          <cell r="J35">
            <v>0</v>
          </cell>
          <cell r="K35">
            <v>0</v>
          </cell>
          <cell r="L35">
            <v>0</v>
          </cell>
          <cell r="P35">
            <v>0</v>
          </cell>
        </row>
        <row r="36">
          <cell r="B36" t="str">
            <v xml:space="preserve">     5. Mobilisasi / Demobilisasi</v>
          </cell>
          <cell r="C36">
            <v>1.8361731608992318</v>
          </cell>
          <cell r="D36">
            <v>1200000000</v>
          </cell>
          <cell r="F36">
            <v>450000000</v>
          </cell>
          <cell r="G36">
            <v>150000000</v>
          </cell>
          <cell r="I36">
            <v>0</v>
          </cell>
          <cell r="J36">
            <v>0</v>
          </cell>
          <cell r="K36">
            <v>0</v>
          </cell>
          <cell r="L36">
            <v>0</v>
          </cell>
          <cell r="M36">
            <v>450000000</v>
          </cell>
          <cell r="P36">
            <v>150000000</v>
          </cell>
        </row>
        <row r="37">
          <cell r="B37" t="str">
            <v xml:space="preserve">     6. Biaya ditentukan dalam kontrak</v>
          </cell>
          <cell r="C37">
            <v>0</v>
          </cell>
          <cell r="D37">
            <v>0</v>
          </cell>
          <cell r="F37">
            <v>0</v>
          </cell>
          <cell r="G37">
            <v>0</v>
          </cell>
          <cell r="H37">
            <v>0</v>
          </cell>
          <cell r="I37">
            <v>0</v>
          </cell>
          <cell r="J37">
            <v>0</v>
          </cell>
          <cell r="K37">
            <v>0</v>
          </cell>
          <cell r="L37">
            <v>0</v>
          </cell>
        </row>
        <row r="38">
          <cell r="B38" t="str">
            <v xml:space="preserve">     7. Biaya umum lapangan</v>
          </cell>
          <cell r="C38">
            <v>3.2016077878618385</v>
          </cell>
          <cell r="D38">
            <v>2092356770.7267284</v>
          </cell>
          <cell r="F38">
            <v>190214251.88424808</v>
          </cell>
          <cell r="G38">
            <v>190214251.88424808</v>
          </cell>
          <cell r="H38">
            <v>190214251.88424808</v>
          </cell>
          <cell r="I38">
            <v>190214251.88424808</v>
          </cell>
          <cell r="J38">
            <v>190214251.88424808</v>
          </cell>
          <cell r="K38">
            <v>190214251.88424808</v>
          </cell>
          <cell r="L38">
            <v>190214251.88424808</v>
          </cell>
          <cell r="M38">
            <v>190214251.88424808</v>
          </cell>
          <cell r="N38">
            <v>190214251.88424808</v>
          </cell>
          <cell r="O38">
            <v>190214251.88424808</v>
          </cell>
          <cell r="P38">
            <v>190214251.88424808</v>
          </cell>
        </row>
        <row r="39">
          <cell r="B39" t="str">
            <v>B. Biaya Sub Kontraktor</v>
          </cell>
          <cell r="C39">
            <v>0</v>
          </cell>
          <cell r="D39">
            <v>0</v>
          </cell>
          <cell r="F39">
            <v>0</v>
          </cell>
          <cell r="G39">
            <v>0</v>
          </cell>
          <cell r="H39">
            <v>0</v>
          </cell>
          <cell r="I39">
            <v>0</v>
          </cell>
          <cell r="J39">
            <v>0</v>
          </cell>
          <cell r="K39">
            <v>0</v>
          </cell>
          <cell r="L39">
            <v>0</v>
          </cell>
          <cell r="M39">
            <v>0</v>
          </cell>
          <cell r="N39">
            <v>0</v>
          </cell>
          <cell r="O39">
            <v>0</v>
          </cell>
          <cell r="P39">
            <v>0</v>
          </cell>
        </row>
        <row r="40">
          <cell r="B40" t="str">
            <v>C. Biaya Tambahan</v>
          </cell>
        </row>
        <row r="41">
          <cell r="B41" t="str">
            <v xml:space="preserve">     1. Biaya materai (kontrak)</v>
          </cell>
          <cell r="C41">
            <v>3.8253607518733995E-2</v>
          </cell>
          <cell r="D41">
            <v>25000000.000000004</v>
          </cell>
          <cell r="F41">
            <v>2272727.2727272729</v>
          </cell>
          <cell r="G41">
            <v>2272727.2727272729</v>
          </cell>
          <cell r="H41">
            <v>2272727.2727272729</v>
          </cell>
          <cell r="I41">
            <v>2272727.2727272729</v>
          </cell>
          <cell r="J41">
            <v>2272727.2727272729</v>
          </cell>
          <cell r="K41">
            <v>2272727.2727272729</v>
          </cell>
          <cell r="L41">
            <v>2272727.2727272729</v>
          </cell>
          <cell r="M41">
            <v>2272727.2727272729</v>
          </cell>
          <cell r="N41">
            <v>2272727.2727272729</v>
          </cell>
          <cell r="O41">
            <v>2272727.2727272729</v>
          </cell>
          <cell r="P41">
            <v>2272727.2727272729</v>
          </cell>
        </row>
        <row r="42">
          <cell r="B42" t="str">
            <v xml:space="preserve">     2. Biaya asuransi</v>
          </cell>
          <cell r="C42">
            <v>0.3</v>
          </cell>
          <cell r="D42">
            <v>196059940.13314992</v>
          </cell>
          <cell r="F42">
            <v>196059940.13314992</v>
          </cell>
          <cell r="H42">
            <v>0</v>
          </cell>
          <cell r="I42">
            <v>0</v>
          </cell>
          <cell r="J42">
            <v>0</v>
          </cell>
          <cell r="K42">
            <v>0</v>
          </cell>
          <cell r="L42">
            <v>0</v>
          </cell>
          <cell r="P42">
            <v>0</v>
          </cell>
        </row>
        <row r="43">
          <cell r="B43" t="str">
            <v xml:space="preserve">     3. Resiko konstruksi/Pemeliharaan</v>
          </cell>
          <cell r="C43">
            <v>1.9999999999999998</v>
          </cell>
          <cell r="D43">
            <v>1307066267.5543325</v>
          </cell>
          <cell r="F43">
            <v>0</v>
          </cell>
          <cell r="G43">
            <v>131479586.83289006</v>
          </cell>
          <cell r="H43">
            <v>213274633.82819438</v>
          </cell>
          <cell r="I43">
            <v>213274633.82819438</v>
          </cell>
          <cell r="J43">
            <v>228641262.11750683</v>
          </cell>
          <cell r="K43">
            <v>228641262.11750683</v>
          </cell>
          <cell r="L43">
            <v>228641262.11750683</v>
          </cell>
          <cell r="M43">
            <v>15366628.28931246</v>
          </cell>
          <cell r="N43">
            <v>23461720.822789606</v>
          </cell>
          <cell r="O43">
            <v>8095092.5334771443</v>
          </cell>
          <cell r="P43">
            <v>8095092.5334771443</v>
          </cell>
        </row>
        <row r="44">
          <cell r="B44" t="str">
            <v xml:space="preserve">     4. Biaya pra kontrak / tender</v>
          </cell>
          <cell r="C44">
            <v>0.15301443007493595</v>
          </cell>
          <cell r="D44">
            <v>100000000</v>
          </cell>
          <cell r="E44">
            <v>100000000</v>
          </cell>
        </row>
        <row r="45">
          <cell r="B45" t="str">
            <v xml:space="preserve">     5. PPh (2%)</v>
          </cell>
          <cell r="C45">
            <v>2.0000000000000004</v>
          </cell>
          <cell r="D45">
            <v>1307066267.554333</v>
          </cell>
          <cell r="F45">
            <v>65739793.416445024</v>
          </cell>
          <cell r="G45">
            <v>172377110.33054224</v>
          </cell>
          <cell r="H45">
            <v>213274633.82819438</v>
          </cell>
          <cell r="I45">
            <v>220957947.97285062</v>
          </cell>
          <cell r="J45">
            <v>228641262.11750683</v>
          </cell>
          <cell r="K45">
            <v>228641262.11750683</v>
          </cell>
          <cell r="L45">
            <v>122003945.20340966</v>
          </cell>
          <cell r="M45">
            <v>19414174.556051034</v>
          </cell>
          <cell r="N45">
            <v>15778406.678133376</v>
          </cell>
          <cell r="O45">
            <v>8095092.5334771443</v>
          </cell>
          <cell r="P45">
            <v>8095092.5334771443</v>
          </cell>
        </row>
        <row r="46">
          <cell r="B46" t="str">
            <v xml:space="preserve">     6. Sumbangan Pihak III (1%)</v>
          </cell>
          <cell r="C46">
            <v>0</v>
          </cell>
          <cell r="D46">
            <v>0</v>
          </cell>
          <cell r="F46">
            <v>0</v>
          </cell>
          <cell r="H46">
            <v>0</v>
          </cell>
          <cell r="I46">
            <v>0</v>
          </cell>
          <cell r="J46">
            <v>0</v>
          </cell>
          <cell r="K46">
            <v>0</v>
          </cell>
          <cell r="L46">
            <v>0</v>
          </cell>
          <cell r="P46">
            <v>0</v>
          </cell>
        </row>
        <row r="47">
          <cell r="B47" t="str">
            <v xml:space="preserve">     7.  Contingencies</v>
          </cell>
          <cell r="C47">
            <v>0</v>
          </cell>
          <cell r="D47">
            <v>0</v>
          </cell>
          <cell r="F47">
            <v>0</v>
          </cell>
          <cell r="G47">
            <v>0</v>
          </cell>
          <cell r="H47">
            <v>0</v>
          </cell>
          <cell r="I47">
            <v>0</v>
          </cell>
          <cell r="J47">
            <v>0</v>
          </cell>
          <cell r="K47">
            <v>0</v>
          </cell>
          <cell r="L47">
            <v>0</v>
          </cell>
          <cell r="M47">
            <v>0</v>
          </cell>
          <cell r="N47">
            <v>0</v>
          </cell>
          <cell r="O47">
            <v>0</v>
          </cell>
          <cell r="P47">
            <v>0</v>
          </cell>
        </row>
        <row r="49">
          <cell r="B49" t="str">
            <v>JUMLAH PENGELUARAN PROYEK :</v>
          </cell>
          <cell r="D49">
            <v>45537325556.853249</v>
          </cell>
          <cell r="E49">
            <v>100000000</v>
          </cell>
          <cell r="F49">
            <v>4858072922.4624434</v>
          </cell>
          <cell r="G49">
            <v>7013745826.1578608</v>
          </cell>
          <cell r="H49">
            <v>7060512591.6508169</v>
          </cell>
          <cell r="I49">
            <v>7521635818.6855812</v>
          </cell>
          <cell r="J49">
            <v>7618759956.1195498</v>
          </cell>
          <cell r="K49">
            <v>7470611566.1195498</v>
          </cell>
          <cell r="L49">
            <v>996572099.36799979</v>
          </cell>
          <cell r="M49">
            <v>1369578446.7652032</v>
          </cell>
          <cell r="N49">
            <v>470597858.53065497</v>
          </cell>
          <cell r="O49">
            <v>447547916.09668624</v>
          </cell>
          <cell r="P49">
            <v>597547916.09668636</v>
          </cell>
        </row>
        <row r="51">
          <cell r="B51" t="str">
            <v>II. BIAYA PUSAT</v>
          </cell>
        </row>
        <row r="52">
          <cell r="B52" t="str">
            <v>A. Biaya Swakelola</v>
          </cell>
        </row>
        <row r="53">
          <cell r="B53" t="str">
            <v xml:space="preserve">     1. Bahan</v>
          </cell>
          <cell r="C53">
            <v>12.02905770118743</v>
          </cell>
          <cell r="D53">
            <v>7861387775.8433771</v>
          </cell>
          <cell r="F53">
            <v>790787768.27055871</v>
          </cell>
          <cell r="G53">
            <v>1282746438.2594852</v>
          </cell>
          <cell r="H53">
            <v>1282746438.2594852</v>
          </cell>
          <cell r="I53">
            <v>1375169467.4419045</v>
          </cell>
          <cell r="J53">
            <v>1375169467.4419045</v>
          </cell>
          <cell r="K53">
            <v>1375169467.4419045</v>
          </cell>
          <cell r="L53">
            <v>92423029.18241933</v>
          </cell>
          <cell r="M53">
            <v>141111196.77324337</v>
          </cell>
          <cell r="N53">
            <v>48688167.590824053</v>
          </cell>
          <cell r="O53">
            <v>48688167.590824053</v>
          </cell>
          <cell r="P53">
            <v>48688167.590824053</v>
          </cell>
        </row>
        <row r="54">
          <cell r="B54" t="str">
            <v xml:space="preserve">     2. Biaya Alat</v>
          </cell>
          <cell r="C54">
            <v>5.6804526650140534</v>
          </cell>
          <cell r="D54">
            <v>3712364031.4394903</v>
          </cell>
          <cell r="F54">
            <v>373431784.70991844</v>
          </cell>
          <cell r="G54">
            <v>605748231.05463147</v>
          </cell>
          <cell r="H54">
            <v>605748231.05463147</v>
          </cell>
          <cell r="I54">
            <v>649392933.36378407</v>
          </cell>
          <cell r="J54">
            <v>649392933.36378407</v>
          </cell>
          <cell r="K54">
            <v>649392933.36378407</v>
          </cell>
          <cell r="L54">
            <v>43644702.309152648</v>
          </cell>
          <cell r="M54">
            <v>66636597.28681545</v>
          </cell>
          <cell r="N54">
            <v>22991894.977662802</v>
          </cell>
          <cell r="O54">
            <v>22991894.977662802</v>
          </cell>
          <cell r="P54">
            <v>22991894.977662802</v>
          </cell>
        </row>
        <row r="56">
          <cell r="B56" t="str">
            <v>B. Biaya Tambahan</v>
          </cell>
        </row>
        <row r="57">
          <cell r="B57" t="str">
            <v xml:space="preserve">     1. Provisi Bank</v>
          </cell>
          <cell r="C57">
            <v>0.55275000000000007</v>
          </cell>
          <cell r="D57">
            <v>361240439.69532871</v>
          </cell>
          <cell r="F57">
            <v>361240439.69532871</v>
          </cell>
        </row>
        <row r="58">
          <cell r="B58" t="str">
            <v xml:space="preserve">     2. O. K. P.</v>
          </cell>
          <cell r="C58">
            <v>5.0000000000000009</v>
          </cell>
          <cell r="D58">
            <v>3267665668.8858323</v>
          </cell>
          <cell r="F58">
            <v>164349483.54111257</v>
          </cell>
          <cell r="G58">
            <v>430942775.82635558</v>
          </cell>
          <cell r="H58">
            <v>533186584.57048601</v>
          </cell>
          <cell r="I58">
            <v>552394869.93212652</v>
          </cell>
          <cell r="J58">
            <v>571603155.29376709</v>
          </cell>
          <cell r="K58">
            <v>571603155.29376709</v>
          </cell>
          <cell r="L58">
            <v>305009863.00852412</v>
          </cell>
          <cell r="M58">
            <v>48535436.390127584</v>
          </cell>
          <cell r="N58">
            <v>39446016.695333444</v>
          </cell>
          <cell r="O58">
            <v>20237731.333692864</v>
          </cell>
          <cell r="P58">
            <v>20237731.333692864</v>
          </cell>
        </row>
        <row r="60">
          <cell r="B60" t="str">
            <v>JUMLAH PENGELUARAN PUSAT :</v>
          </cell>
          <cell r="D60">
            <v>15202657915.864031</v>
          </cell>
          <cell r="E60">
            <v>0</v>
          </cell>
          <cell r="F60">
            <v>1689809476.2169185</v>
          </cell>
          <cell r="G60">
            <v>2319437445.1404724</v>
          </cell>
          <cell r="H60">
            <v>2421681253.8846025</v>
          </cell>
          <cell r="I60">
            <v>2576957270.7378149</v>
          </cell>
          <cell r="J60">
            <v>2596165556.0994558</v>
          </cell>
          <cell r="K60">
            <v>2596165556.0994558</v>
          </cell>
          <cell r="L60">
            <v>441077594.50009608</v>
          </cell>
          <cell r="M60">
            <v>256283230.45018643</v>
          </cell>
          <cell r="N60">
            <v>111126079.26382029</v>
          </cell>
          <cell r="O60">
            <v>91917793.902179718</v>
          </cell>
          <cell r="P60">
            <v>91917793.902179718</v>
          </cell>
        </row>
        <row r="62">
          <cell r="A62" t="str">
            <v>III</v>
          </cell>
          <cell r="B62" t="str">
            <v>MARK UP</v>
          </cell>
        </row>
        <row r="63">
          <cell r="B63" t="str">
            <v xml:space="preserve">     1. Overhead</v>
          </cell>
          <cell r="C63">
            <v>0</v>
          </cell>
          <cell r="D63">
            <v>0</v>
          </cell>
          <cell r="F63">
            <v>0</v>
          </cell>
          <cell r="G63">
            <v>0</v>
          </cell>
          <cell r="H63">
            <v>0</v>
          </cell>
          <cell r="I63">
            <v>0</v>
          </cell>
          <cell r="J63">
            <v>0</v>
          </cell>
          <cell r="K63">
            <v>0</v>
          </cell>
          <cell r="L63">
            <v>0</v>
          </cell>
          <cell r="M63">
            <v>0</v>
          </cell>
          <cell r="N63">
            <v>0</v>
          </cell>
          <cell r="O63">
            <v>0</v>
          </cell>
          <cell r="P63">
            <v>0</v>
          </cell>
        </row>
        <row r="64">
          <cell r="B64" t="str">
            <v xml:space="preserve">     2. Profit</v>
          </cell>
          <cell r="C64">
            <v>0</v>
          </cell>
        </row>
        <row r="65">
          <cell r="B65" t="str">
            <v xml:space="preserve">        a. Murni = Saldo akhir (baris bawah)</v>
          </cell>
          <cell r="C65">
            <v>5</v>
          </cell>
          <cell r="D65">
            <v>3267665668.8858318</v>
          </cell>
          <cell r="F65">
            <v>0</v>
          </cell>
          <cell r="G65">
            <v>0</v>
          </cell>
          <cell r="H65">
            <v>0</v>
          </cell>
          <cell r="I65">
            <v>0</v>
          </cell>
          <cell r="J65">
            <v>0</v>
          </cell>
          <cell r="K65">
            <v>0</v>
          </cell>
          <cell r="L65">
            <v>0</v>
          </cell>
          <cell r="M65">
            <v>0</v>
          </cell>
          <cell r="N65">
            <v>0</v>
          </cell>
          <cell r="O65">
            <v>0</v>
          </cell>
          <cell r="P65">
            <v>0</v>
          </cell>
        </row>
        <row r="66">
          <cell r="B66" t="str">
            <v xml:space="preserve">        b. Exchange Rate</v>
          </cell>
          <cell r="C66">
            <v>0</v>
          </cell>
        </row>
        <row r="67">
          <cell r="B67" t="str">
            <v xml:space="preserve">        c. Escalation  (diperkirakan)</v>
          </cell>
          <cell r="C67">
            <v>0</v>
          </cell>
          <cell r="D67">
            <v>0</v>
          </cell>
          <cell r="L67">
            <v>0</v>
          </cell>
        </row>
        <row r="68">
          <cell r="B68" t="str">
            <v xml:space="preserve">        d. Escalation Fee</v>
          </cell>
          <cell r="C68">
            <v>0</v>
          </cell>
          <cell r="D68">
            <v>0</v>
          </cell>
          <cell r="L68">
            <v>0</v>
          </cell>
        </row>
        <row r="69">
          <cell r="B69" t="str">
            <v xml:space="preserve">     3. Inflasi</v>
          </cell>
        </row>
        <row r="70">
          <cell r="B70" t="str">
            <v>a.  Bahan</v>
          </cell>
          <cell r="C70">
            <v>0</v>
          </cell>
          <cell r="D70">
            <v>0</v>
          </cell>
          <cell r="F70">
            <v>0</v>
          </cell>
          <cell r="G70">
            <v>0</v>
          </cell>
          <cell r="H70">
            <v>0</v>
          </cell>
          <cell r="I70">
            <v>0</v>
          </cell>
          <cell r="J70">
            <v>0</v>
          </cell>
          <cell r="K70">
            <v>0</v>
          </cell>
          <cell r="L70">
            <v>0</v>
          </cell>
          <cell r="M70">
            <v>0</v>
          </cell>
          <cell r="N70">
            <v>0</v>
          </cell>
          <cell r="O70">
            <v>0</v>
          </cell>
          <cell r="P70">
            <v>0</v>
          </cell>
        </row>
        <row r="71">
          <cell r="B71" t="str">
            <v>b.  Subkon</v>
          </cell>
          <cell r="C71">
            <v>0</v>
          </cell>
          <cell r="D71">
            <v>0</v>
          </cell>
          <cell r="F71">
            <v>0</v>
          </cell>
          <cell r="G71">
            <v>0</v>
          </cell>
          <cell r="H71">
            <v>0</v>
          </cell>
          <cell r="I71">
            <v>0</v>
          </cell>
          <cell r="J71">
            <v>0</v>
          </cell>
          <cell r="K71">
            <v>0</v>
          </cell>
          <cell r="L71">
            <v>0</v>
          </cell>
        </row>
        <row r="72">
          <cell r="B72" t="str">
            <v xml:space="preserve">     4. SF (Sponsor Fee)</v>
          </cell>
          <cell r="C72">
            <v>0.5</v>
          </cell>
          <cell r="D72">
            <v>326766566.88858318</v>
          </cell>
          <cell r="E72">
            <v>29706051.535325743</v>
          </cell>
          <cell r="F72">
            <v>29706051.535325743</v>
          </cell>
          <cell r="G72">
            <v>29706051.535325743</v>
          </cell>
          <cell r="H72">
            <v>29706051.535325743</v>
          </cell>
          <cell r="I72">
            <v>29706051.535325743</v>
          </cell>
          <cell r="J72">
            <v>29706051.535325743</v>
          </cell>
          <cell r="K72">
            <v>29706051.535325743</v>
          </cell>
          <cell r="L72">
            <v>29706051.535325743</v>
          </cell>
          <cell r="M72">
            <v>29706051.535325743</v>
          </cell>
          <cell r="N72">
            <v>29706051.535325743</v>
          </cell>
          <cell r="O72">
            <v>29706051.535325743</v>
          </cell>
        </row>
        <row r="73">
          <cell r="B73" t="str">
            <v xml:space="preserve">     5. Pengeluaran akibat bunga kredit</v>
          </cell>
          <cell r="C73">
            <v>0.15905850006289596</v>
          </cell>
          <cell r="D73">
            <v>103950000.00000001</v>
          </cell>
          <cell r="F73">
            <v>2383333.3333333335</v>
          </cell>
          <cell r="G73">
            <v>0</v>
          </cell>
          <cell r="H73">
            <v>0</v>
          </cell>
          <cell r="I73">
            <v>0</v>
          </cell>
          <cell r="J73">
            <v>0</v>
          </cell>
          <cell r="K73">
            <v>29333333.333333332</v>
          </cell>
          <cell r="L73">
            <v>60500000</v>
          </cell>
          <cell r="M73">
            <v>0</v>
          </cell>
          <cell r="N73">
            <v>1466666.6666666667</v>
          </cell>
          <cell r="O73">
            <v>1466666.6666666667</v>
          </cell>
          <cell r="P73">
            <v>1466666.6666666667</v>
          </cell>
        </row>
        <row r="74">
          <cell r="B74" t="str">
            <v xml:space="preserve">     6. PPN keluaran</v>
          </cell>
          <cell r="C74">
            <v>6.5157588799791863</v>
          </cell>
          <cell r="D74">
            <v>4258264319.7691975</v>
          </cell>
          <cell r="F74">
            <v>428344642.72119904</v>
          </cell>
          <cell r="G74">
            <v>694823044.62018359</v>
          </cell>
          <cell r="H74">
            <v>694823044.62018359</v>
          </cell>
          <cell r="I74">
            <v>744885666.98589706</v>
          </cell>
          <cell r="J74">
            <v>744885666.98589706</v>
          </cell>
          <cell r="K74">
            <v>744885666.98589706</v>
          </cell>
          <cell r="L74">
            <v>50062622.365713529</v>
          </cell>
          <cell r="M74">
            <v>76435457.895341992</v>
          </cell>
          <cell r="N74">
            <v>26372835.529628463</v>
          </cell>
          <cell r="O74">
            <v>26372835.529628463</v>
          </cell>
          <cell r="P74">
            <v>26372835.529628463</v>
          </cell>
        </row>
        <row r="75">
          <cell r="B75" t="str">
            <v xml:space="preserve">     7. Marginal Deposit</v>
          </cell>
          <cell r="C75">
            <v>0</v>
          </cell>
          <cell r="D75">
            <v>0</v>
          </cell>
          <cell r="E75">
            <v>0</v>
          </cell>
          <cell r="H75">
            <v>0</v>
          </cell>
          <cell r="I75">
            <v>0</v>
          </cell>
          <cell r="J75">
            <v>0</v>
          </cell>
          <cell r="K75">
            <v>0</v>
          </cell>
          <cell r="L75">
            <v>0</v>
          </cell>
          <cell r="P75">
            <v>0</v>
          </cell>
        </row>
        <row r="76">
          <cell r="B76" t="str">
            <v xml:space="preserve">     8. PPN masukan</v>
          </cell>
          <cell r="C76">
            <v>-5.1157569184307246</v>
          </cell>
          <cell r="D76">
            <v>-3343316650.544251</v>
          </cell>
          <cell r="I76">
            <v>-342675714.17695928</v>
          </cell>
          <cell r="J76">
            <v>-555858435.69614685</v>
          </cell>
          <cell r="K76">
            <v>-555858435.69614685</v>
          </cell>
          <cell r="L76">
            <v>-595908533.5887177</v>
          </cell>
          <cell r="M76">
            <v>-595908533.5887177</v>
          </cell>
          <cell r="N76">
            <v>-595908533.5887177</v>
          </cell>
          <cell r="O76">
            <v>-40050097.892570823</v>
          </cell>
          <cell r="P76">
            <v>-61148366.3162736</v>
          </cell>
        </row>
        <row r="77">
          <cell r="B77" t="str">
            <v xml:space="preserve">     9. Inventaris</v>
          </cell>
          <cell r="C77">
            <v>0</v>
          </cell>
          <cell r="D77">
            <v>0</v>
          </cell>
          <cell r="F77">
            <v>0</v>
          </cell>
          <cell r="H77">
            <v>0</v>
          </cell>
          <cell r="I77">
            <v>0</v>
          </cell>
          <cell r="J77">
            <v>0</v>
          </cell>
          <cell r="K77">
            <v>0</v>
          </cell>
          <cell r="L77">
            <v>0</v>
          </cell>
          <cell r="P77">
            <v>0</v>
          </cell>
        </row>
        <row r="78">
          <cell r="B78" t="str">
            <v xml:space="preserve">    10. Persediaan</v>
          </cell>
          <cell r="C78">
            <v>0</v>
          </cell>
          <cell r="D78">
            <v>0</v>
          </cell>
          <cell r="F78">
            <v>0</v>
          </cell>
          <cell r="G78">
            <v>0</v>
          </cell>
          <cell r="H78">
            <v>0</v>
          </cell>
          <cell r="I78">
            <v>0</v>
          </cell>
          <cell r="J78">
            <v>0</v>
          </cell>
          <cell r="K78">
            <v>0</v>
          </cell>
          <cell r="L78">
            <v>0</v>
          </cell>
          <cell r="P78">
            <v>0</v>
          </cell>
        </row>
        <row r="79">
          <cell r="B79" t="str">
            <v xml:space="preserve">    11. Hutang Termin Member (MC) + Retensi</v>
          </cell>
          <cell r="C79">
            <v>0</v>
          </cell>
          <cell r="D79">
            <v>0</v>
          </cell>
          <cell r="F79">
            <v>0</v>
          </cell>
          <cell r="G79">
            <v>0</v>
          </cell>
          <cell r="H79">
            <v>0</v>
          </cell>
          <cell r="I79">
            <v>0</v>
          </cell>
          <cell r="J79">
            <v>0</v>
          </cell>
          <cell r="K79">
            <v>0</v>
          </cell>
          <cell r="L79">
            <v>0</v>
          </cell>
          <cell r="P79">
            <v>0</v>
          </cell>
        </row>
        <row r="80">
          <cell r="B80" t="str">
            <v xml:space="preserve">    12. Jasa Tabungan / Giro</v>
          </cell>
          <cell r="C80">
            <v>0</v>
          </cell>
          <cell r="D80">
            <v>0</v>
          </cell>
          <cell r="F80">
            <v>0</v>
          </cell>
          <cell r="H80">
            <v>0</v>
          </cell>
          <cell r="I80">
            <v>0</v>
          </cell>
          <cell r="J80">
            <v>0</v>
          </cell>
          <cell r="K80">
            <v>0</v>
          </cell>
          <cell r="L80">
            <v>0</v>
          </cell>
          <cell r="P80">
            <v>0</v>
          </cell>
        </row>
        <row r="81">
          <cell r="B81" t="str">
            <v xml:space="preserve">    13. Saldo Proyek</v>
          </cell>
          <cell r="C81">
            <v>9.6850185552629864E-2</v>
          </cell>
          <cell r="D81">
            <v>1.7881393432617188E-7</v>
          </cell>
          <cell r="H81">
            <v>0</v>
          </cell>
          <cell r="I81">
            <v>0</v>
          </cell>
          <cell r="J81">
            <v>0</v>
          </cell>
          <cell r="K81">
            <v>0</v>
          </cell>
          <cell r="L81">
            <v>0</v>
          </cell>
          <cell r="P81">
            <v>0</v>
          </cell>
        </row>
        <row r="83">
          <cell r="B83" t="str">
            <v>JUMLAH MARK UP :</v>
          </cell>
          <cell r="D83">
            <v>4550035099.7282543</v>
          </cell>
          <cell r="E83">
            <v>29706051.535325743</v>
          </cell>
          <cell r="F83">
            <v>460434027.58985811</v>
          </cell>
          <cell r="G83">
            <v>724529096.15550935</v>
          </cell>
          <cell r="H83">
            <v>724529096.15550935</v>
          </cell>
          <cell r="I83">
            <v>431916004.34426355</v>
          </cell>
          <cell r="J83">
            <v>218733282.82507598</v>
          </cell>
          <cell r="K83">
            <v>248066616.15840924</v>
          </cell>
          <cell r="L83">
            <v>-455639859.68767846</v>
          </cell>
          <cell r="M83">
            <v>-489767024.15804994</v>
          </cell>
          <cell r="N83">
            <v>-538362979.85709679</v>
          </cell>
          <cell r="O83">
            <v>17495455.839050055</v>
          </cell>
          <cell r="P83">
            <v>-33308864.119978469</v>
          </cell>
        </row>
        <row r="85">
          <cell r="A85" t="str">
            <v>IV</v>
          </cell>
          <cell r="B85" t="str">
            <v>JUMLAH PENGELUARAN ( I+II+III )</v>
          </cell>
          <cell r="D85">
            <v>65290018572.445541</v>
          </cell>
          <cell r="E85">
            <v>129706051.53532574</v>
          </cell>
          <cell r="F85">
            <v>7008316426.2692194</v>
          </cell>
          <cell r="G85">
            <v>10057712367.453842</v>
          </cell>
          <cell r="H85">
            <v>10206722941.690929</v>
          </cell>
          <cell r="I85">
            <v>10530509093.76766</v>
          </cell>
          <cell r="J85">
            <v>10433658795.044081</v>
          </cell>
          <cell r="K85">
            <v>10314843738.377415</v>
          </cell>
          <cell r="L85">
            <v>982009834.18041742</v>
          </cell>
          <cell r="M85">
            <v>1136094653.0573397</v>
          </cell>
          <cell r="N85">
            <v>43360957.937378526</v>
          </cell>
          <cell r="O85">
            <v>556961165.83791602</v>
          </cell>
          <cell r="P85">
            <v>656156845.87888765</v>
          </cell>
        </row>
        <row r="86">
          <cell r="B86" t="str">
            <v>JUMLAH PENGELUARAN KOMULATIF</v>
          </cell>
          <cell r="D86">
            <v>65290018572.445534</v>
          </cell>
          <cell r="E86">
            <v>129706051.53532574</v>
          </cell>
          <cell r="F86">
            <v>7138022477.8045454</v>
          </cell>
          <cell r="G86">
            <v>17195734845.258389</v>
          </cell>
          <cell r="H86">
            <v>27402457786.949318</v>
          </cell>
          <cell r="I86">
            <v>37932966880.71698</v>
          </cell>
          <cell r="J86">
            <v>48366625675.761063</v>
          </cell>
          <cell r="K86">
            <v>58681469414.138474</v>
          </cell>
          <cell r="L86">
            <v>59663479248.318893</v>
          </cell>
          <cell r="M86">
            <v>60799573901.376236</v>
          </cell>
          <cell r="N86">
            <v>60842934859.313614</v>
          </cell>
          <cell r="O86">
            <v>61399896025.151527</v>
          </cell>
          <cell r="P86">
            <v>62056052871.030418</v>
          </cell>
        </row>
        <row r="88">
          <cell r="A88" t="str">
            <v>V</v>
          </cell>
          <cell r="B88" t="str">
            <v>SELISIH (I - IV)</v>
          </cell>
          <cell r="D88">
            <v>63294805.271110222</v>
          </cell>
          <cell r="E88">
            <v>-129706051.53532574</v>
          </cell>
          <cell r="F88">
            <v>8527588502.3907976</v>
          </cell>
          <cell r="G88">
            <v>-3593570730.0585089</v>
          </cell>
          <cell r="H88">
            <v>-2208924173.1336403</v>
          </cell>
          <cell r="I88">
            <v>-2244586044.7857628</v>
          </cell>
          <cell r="J88">
            <v>-1859611465.6375742</v>
          </cell>
          <cell r="K88">
            <v>-1740796408.9709082</v>
          </cell>
          <cell r="L88">
            <v>3593138110.9474444</v>
          </cell>
          <cell r="M88">
            <v>-408063107.20542586</v>
          </cell>
          <cell r="N88">
            <v>548329292.49262297</v>
          </cell>
          <cell r="O88">
            <v>-253395195.83252311</v>
          </cell>
          <cell r="P88">
            <v>-352590875.87349474</v>
          </cell>
        </row>
        <row r="90">
          <cell r="A90" t="str">
            <v>VI</v>
          </cell>
          <cell r="B90" t="str">
            <v>SALDO AWAL KAS</v>
          </cell>
          <cell r="D90">
            <v>0</v>
          </cell>
          <cell r="E90">
            <v>0</v>
          </cell>
          <cell r="F90">
            <v>293948.46467426419</v>
          </cell>
          <cell r="G90">
            <v>8397882450.8554716</v>
          </cell>
          <cell r="H90">
            <v>4804311720.7969627</v>
          </cell>
          <cell r="I90">
            <v>2595387547.6633224</v>
          </cell>
          <cell r="J90">
            <v>350801502.87755966</v>
          </cell>
          <cell r="K90">
            <v>91190037.239985466</v>
          </cell>
          <cell r="L90">
            <v>50393628.269077301</v>
          </cell>
          <cell r="M90">
            <v>343531739.21652174</v>
          </cell>
          <cell r="N90">
            <v>15468632.011095881</v>
          </cell>
          <cell r="O90">
            <v>563797924.50371885</v>
          </cell>
          <cell r="P90">
            <v>310402728.67119575</v>
          </cell>
        </row>
        <row r="92">
          <cell r="A92" t="str">
            <v>VII</v>
          </cell>
          <cell r="B92" t="str">
            <v>KREDIT BANK</v>
          </cell>
          <cell r="D92">
            <v>0</v>
          </cell>
          <cell r="E92">
            <v>130000000</v>
          </cell>
          <cell r="F92">
            <v>-130000000</v>
          </cell>
          <cell r="G92">
            <v>0</v>
          </cell>
          <cell r="H92">
            <v>0</v>
          </cell>
          <cell r="I92">
            <v>0</v>
          </cell>
          <cell r="J92">
            <v>1600000000</v>
          </cell>
          <cell r="K92">
            <v>1700000000</v>
          </cell>
          <cell r="L92">
            <v>-3300000000</v>
          </cell>
          <cell r="M92">
            <v>80000000</v>
          </cell>
          <cell r="N92">
            <v>0</v>
          </cell>
          <cell r="O92">
            <v>0</v>
          </cell>
          <cell r="P92">
            <v>120000000</v>
          </cell>
        </row>
        <row r="94">
          <cell r="A94" t="str">
            <v>VIII</v>
          </cell>
          <cell r="B94" t="str">
            <v>SALDO AKHIR KAS (V+VI+VII)</v>
          </cell>
          <cell r="D94">
            <v>63294805.271110237</v>
          </cell>
          <cell r="E94">
            <v>293948.46467426419</v>
          </cell>
          <cell r="F94">
            <v>8397882450.8554716</v>
          </cell>
          <cell r="G94">
            <v>4804311720.7969627</v>
          </cell>
          <cell r="H94">
            <v>2595387547.6633224</v>
          </cell>
          <cell r="I94">
            <v>350801502.87755966</v>
          </cell>
          <cell r="J94">
            <v>91190037.239985466</v>
          </cell>
          <cell r="K94">
            <v>50393628.269077301</v>
          </cell>
          <cell r="L94">
            <v>343531739.21652174</v>
          </cell>
          <cell r="M94">
            <v>15468632.011095881</v>
          </cell>
          <cell r="N94">
            <v>563797924.50371885</v>
          </cell>
          <cell r="O94">
            <v>310402728.67119575</v>
          </cell>
          <cell r="P94">
            <v>77811852.797701001</v>
          </cell>
        </row>
        <row r="96">
          <cell r="A96" t="str">
            <v/>
          </cell>
          <cell r="B96" t="str">
            <v>Saldo Kredit</v>
          </cell>
          <cell r="E96">
            <v>130000000</v>
          </cell>
          <cell r="F96">
            <v>0</v>
          </cell>
          <cell r="G96">
            <v>0</v>
          </cell>
          <cell r="H96">
            <v>0</v>
          </cell>
          <cell r="I96">
            <v>0</v>
          </cell>
          <cell r="J96">
            <v>1600000000</v>
          </cell>
          <cell r="K96">
            <v>3300000000</v>
          </cell>
          <cell r="L96">
            <v>0</v>
          </cell>
          <cell r="M96">
            <v>80000000</v>
          </cell>
          <cell r="N96">
            <v>80000000</v>
          </cell>
          <cell r="O96">
            <v>80000000</v>
          </cell>
          <cell r="P96">
            <v>200000000</v>
          </cell>
        </row>
        <row r="97">
          <cell r="P97">
            <v>3267665668.8858318</v>
          </cell>
        </row>
        <row r="98">
          <cell r="B98" t="str">
            <v>Keuntungan Murni =</v>
          </cell>
          <cell r="C98">
            <v>0</v>
          </cell>
          <cell r="D98">
            <v>0</v>
          </cell>
          <cell r="P98">
            <v>-122188147.202299</v>
          </cell>
        </row>
        <row r="99">
          <cell r="P99">
            <v>-3389853816.088131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9.xml><?xml version="1.0" encoding="utf-8"?>
<externalLink xmlns="http://schemas.openxmlformats.org/spreadsheetml/2006/main">
  <externalBook xmlns:r="http://schemas.openxmlformats.org/officeDocument/2006/relationships" r:id="rId1">
    <sheetNames>
      <sheetName val="ana"/>
      <sheetName val="rab"/>
      <sheetName val="upah"/>
      <sheetName val="schedulle"/>
      <sheetName val="lk"/>
      <sheetName val="dkf"/>
      <sheetName val="rsb"/>
      <sheetName val="sb"/>
      <sheetName val="lpm"/>
      <sheetName val="lpb"/>
      <sheetName val="cco - 01"/>
      <sheetName val="Rangkuman Laporan"/>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ulit Lelang"/>
      <sheetName val="DAFTAR ISI"/>
      <sheetName val="RINGKASAN"/>
      <sheetName val="PROSES-EVA-LLG"/>
      <sheetName val="TABEL-A-B-C"/>
      <sheetName val="TABEL-D Fisik"/>
      <sheetName val="RESUME"/>
      <sheetName val="BAHP"/>
      <sheetName val="NO. SURAT"/>
      <sheetName val="Rp 1"/>
      <sheetName val="Rp 2"/>
      <sheetName val="Rp 3"/>
      <sheetName val="Kulit Ev."/>
      <sheetName val="BA. Klarifi"/>
      <sheetName val="BA.  PQ"/>
      <sheetName val="Lamp. PQ"/>
      <sheetName val="DHR"/>
      <sheetName val="Undangan Ver &amp; Klafi"/>
      <sheetName val="MENU"/>
      <sheetName val="B.A KUALIFIKASI Fisik"/>
      <sheetName val="Nilai Isian Kwlf Fisik"/>
      <sheetName val="Kulit Lelang (2)"/>
      <sheetName val="BAB-1-IV"/>
      <sheetName val="B.A EV.HARGA"/>
      <sheetName val="Lamp-2 Ev. Harga"/>
      <sheetName val="Lamp-1 Ev. Harga"/>
      <sheetName val="Lamp Tekhnis-2 (Barang)"/>
      <sheetName val="Lamp. Teknis-1 (Barang)"/>
      <sheetName val="BA-EV. TEKHNIS"/>
      <sheetName val="Lamp Tekhnis-2 (Fisik)"/>
      <sheetName val="Lamp. Teknis-1 (Fisik)"/>
      <sheetName val="BA-EV. ADM"/>
      <sheetName val="Lamp. B.A. Adm Fisik"/>
      <sheetName val="BA-KOREKSI ARITMATIKA"/>
      <sheetName val="Lamp Koreksi Aritmatik"/>
      <sheetName val="BA. BUKA"/>
      <sheetName val="DHR PEMBUKAAN"/>
      <sheetName val="BA. AANWIZJING"/>
      <sheetName val="DHR AANWIZJING"/>
      <sheetName val="KULIT ARSIP PAN"/>
      <sheetName val="PENDAFTARAN DAN PENGAMBILAN DOK"/>
      <sheetName val="Sheet1"/>
      <sheetName val="Tanda Terima Berkas"/>
    </sheetNames>
    <sheetDataSet>
      <sheetData sheetId="0">
        <row r="2">
          <cell r="B2" t="str">
            <v>DINAS PERINDUSTRIAN, PERDAGANGAN DAN PERTAMBANGAN KAB. ACEH TENGGARA</v>
          </cell>
        </row>
      </sheetData>
      <sheetData sheetId="1">
        <row r="12">
          <cell r="H12" t="str">
            <v>Kutacane, tanggal tersebut diatas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5">
          <cell r="I45" t="str">
            <v>PT. JIBAN AMAN SENTOSA</v>
          </cell>
        </row>
        <row r="52">
          <cell r="I52" t="str">
            <v>PT. IS BROTHERS</v>
          </cell>
        </row>
        <row r="59">
          <cell r="I59" t="str">
            <v>PT. CIPUTHA PRATAMA</v>
          </cell>
        </row>
      </sheetData>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5">
          <cell r="A5" t="str">
            <v>SATKER</v>
          </cell>
        </row>
      </sheetData>
      <sheetData sheetId="34">
        <row r="6">
          <cell r="A6" t="str">
            <v>HPS</v>
          </cell>
        </row>
      </sheetData>
      <sheetData sheetId="35">
        <row r="5">
          <cell r="A5" t="str">
            <v>SATKER</v>
          </cell>
        </row>
      </sheetData>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40.xml><?xml version="1.0" encoding="utf-8"?>
<externalLink xmlns="http://schemas.openxmlformats.org/spreadsheetml/2006/main">
  <externalBook xmlns:r="http://schemas.openxmlformats.org/officeDocument/2006/relationships" r:id="rId1">
    <sheetNames>
      <sheetName val="M-BOW"/>
      <sheetName val="h.satuan"/>
      <sheetName val="GEN-T36"/>
    </sheetNames>
    <sheetDataSet>
      <sheetData sheetId="0" refreshError="1"/>
      <sheetData sheetId="1" refreshError="1">
        <row r="14">
          <cell r="C14" t="str">
            <v xml:space="preserve">Tukang </v>
          </cell>
        </row>
        <row r="15">
          <cell r="C15" t="str">
            <v>Tukang kayu</v>
          </cell>
        </row>
        <row r="16">
          <cell r="C16" t="str">
            <v>Tukang batu</v>
          </cell>
        </row>
        <row r="17">
          <cell r="C17" t="str">
            <v>Tukang cat</v>
          </cell>
        </row>
        <row r="18">
          <cell r="C18" t="str">
            <v>Tukang besi</v>
          </cell>
        </row>
        <row r="19">
          <cell r="C19" t="str">
            <v>Kepala Tukang</v>
          </cell>
        </row>
        <row r="20">
          <cell r="C20" t="str">
            <v>Pekerja</v>
          </cell>
        </row>
        <row r="21">
          <cell r="C21" t="str">
            <v>Mandor</v>
          </cell>
        </row>
        <row r="22">
          <cell r="C22" t="str">
            <v>Penjaga api</v>
          </cell>
        </row>
        <row r="23">
          <cell r="C23" t="str">
            <v>Masinis</v>
          </cell>
        </row>
      </sheetData>
      <sheetData sheetId="2" refreshError="1"/>
    </sheetDataSet>
  </externalBook>
</externalLink>
</file>

<file path=xl/externalLinks/externalLink141.xml><?xml version="1.0" encoding="utf-8"?>
<externalLink xmlns="http://schemas.openxmlformats.org/spreadsheetml/2006/main">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sheetData sheetId="1"/>
      <sheetData sheetId="2"/>
      <sheetData sheetId="3"/>
      <sheetData sheetId="4"/>
      <sheetData sheetId="5"/>
      <sheetData sheetId="6"/>
      <sheetData sheetId="7"/>
      <sheetData sheetId="8">
        <row r="19">
          <cell r="F19">
            <v>45000</v>
          </cell>
        </row>
      </sheetData>
      <sheetData sheetId="9"/>
      <sheetData sheetId="10"/>
      <sheetData sheetId="11"/>
      <sheetData sheetId="12"/>
      <sheetData sheetId="13"/>
      <sheetData sheetId="14"/>
      <sheetData sheetId="15"/>
      <sheetData sheetId="16"/>
    </sheetDataSet>
  </externalBook>
</externalLink>
</file>

<file path=xl/externalLinks/externalLink142.xml><?xml version="1.0" encoding="utf-8"?>
<externalLink xmlns="http://schemas.openxmlformats.org/spreadsheetml/2006/main">
  <externalBook xmlns:r="http://schemas.openxmlformats.org/officeDocument/2006/relationships" r:id="rId1">
    <sheetNames>
      <sheetName val="ana"/>
      <sheetName val="rab"/>
      <sheetName val="upah"/>
      <sheetName val="schedulle"/>
      <sheetName val="lk"/>
      <sheetName val="dkf"/>
      <sheetName val="rsb"/>
      <sheetName val="sb"/>
      <sheetName val="lpm"/>
      <sheetName val="lpb"/>
      <sheetName val="cco - 01"/>
      <sheetName val="Rangkuman Laporan"/>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3.xml><?xml version="1.0" encoding="utf-8"?>
<externalLink xmlns="http://schemas.openxmlformats.org/spreadsheetml/2006/main">
  <externalBook xmlns:r="http://schemas.openxmlformats.org/officeDocument/2006/relationships" r:id="rId1">
    <sheetNames>
      <sheetName val="Spl"/>
      <sheetName val="Rekapitulasi"/>
      <sheetName val="Rab Sianjo"/>
      <sheetName val="APP"/>
      <sheetName val="Dafhrg"/>
      <sheetName val="DafhrgAPP"/>
      <sheetName val="Anhs"/>
      <sheetName val="AnhsAPP"/>
      <sheetName val="Biaya alat"/>
      <sheetName val="Anlalat"/>
      <sheetName val="Bya alat APP"/>
      <sheetName val="Prod.alat"/>
      <sheetName val="anls Hrga Sat Btn Cyclpe"/>
      <sheetName val="Neg"/>
      <sheetName val="AnlTeknis"/>
      <sheetName val="Sch"/>
    </sheetNames>
    <sheetDataSet>
      <sheetData sheetId="0"/>
      <sheetData sheetId="1"/>
      <sheetData sheetId="2"/>
      <sheetData sheetId="3"/>
      <sheetData sheetId="4">
        <row r="97">
          <cell r="H97">
            <v>15500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4.xml><?xml version="1.0" encoding="utf-8"?>
<externalLink xmlns="http://schemas.openxmlformats.org/spreadsheetml/2006/main">
  <externalBook xmlns:r="http://schemas.openxmlformats.org/officeDocument/2006/relationships" r:id="rId1">
    <sheetNames>
      <sheetName val="harga"/>
      <sheetName val="analisa"/>
      <sheetName val="rekap"/>
      <sheetName val="rab pos tiket"/>
      <sheetName val="rab pagar tembok"/>
      <sheetName val="rab reklamasi"/>
    </sheetNames>
    <sheetDataSet>
      <sheetData sheetId="0"/>
      <sheetData sheetId="1"/>
      <sheetData sheetId="2"/>
      <sheetData sheetId="3"/>
      <sheetData sheetId="4"/>
      <sheetData sheetId="5"/>
    </sheetDataSet>
  </externalBook>
</externalLink>
</file>

<file path=xl/externalLinks/externalLink145.xml><?xml version="1.0" encoding="utf-8"?>
<externalLink xmlns="http://schemas.openxmlformats.org/spreadsheetml/2006/main">
  <externalBook xmlns:r="http://schemas.openxmlformats.org/officeDocument/2006/relationships" r:id="rId1">
    <sheetNames>
      <sheetName val="Sheet1"/>
      <sheetName val="Rekap MC-0"/>
      <sheetName val="BOQ MC-0 "/>
      <sheetName val="mob"/>
      <sheetName val="1.8(1)"/>
      <sheetName val="ans"/>
      <sheetName val="HS"/>
      <sheetName val="REKAP lama"/>
      <sheetName val="BOQ lama"/>
      <sheetName val=" BQ TA 06"/>
      <sheetName val="ANL_TEK.2"/>
      <sheetName val="ANL_TEK.3"/>
      <sheetName val="ANL_TEK.5"/>
      <sheetName val="ANL_TEK.6"/>
      <sheetName val="ANL_TEK.7"/>
      <sheetName val="mos"/>
      <sheetName val="Peralatan"/>
      <sheetName val="P.Rutin"/>
      <sheetName val="K-plant"/>
      <sheetName val="SUB"/>
      <sheetName val="HIT_ALAT"/>
      <sheetName val="KBTH_BAHAN"/>
      <sheetName val="HIT"/>
    </sheetNames>
    <sheetDataSet>
      <sheetData sheetId="0"/>
      <sheetData sheetId="1"/>
      <sheetData sheetId="2"/>
      <sheetData sheetId="3"/>
      <sheetData sheetId="4"/>
      <sheetData sheetId="5"/>
      <sheetData sheetId="6"/>
      <sheetData sheetId="7">
        <row r="34">
          <cell r="F34">
            <v>8905084468.75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6.xml><?xml version="1.0" encoding="utf-8"?>
<externalLink xmlns="http://schemas.openxmlformats.org/spreadsheetml/2006/main">
  <externalBook xmlns:r="http://schemas.openxmlformats.org/officeDocument/2006/relationships" r:id="rId1">
    <sheetNames>
      <sheetName val="rek DKH"/>
      <sheetName val="DKH "/>
      <sheetName val="Sch Pek"/>
      <sheetName val="Sch Prnl"/>
      <sheetName val="Sch Bahan"/>
      <sheetName val="DIV 1"/>
      <sheetName val="HSD"/>
      <sheetName val="gal sel"/>
      <sheetName val="gorong2"/>
      <sheetName val="gal tnh"/>
      <sheetName val="timb pil"/>
      <sheetName val="peny bd jln"/>
      <sheetName val="DIV 5 6"/>
      <sheetName val="Beton K250"/>
      <sheetName val="Bj U24"/>
      <sheetName val="pas bt"/>
      <sheetName val="Plaster"/>
      <sheetName val="Siar"/>
      <sheetName val="RkAp Alat"/>
      <sheetName val="AMP"/>
      <sheetName val="As Fin"/>
      <sheetName val="As Spray"/>
      <sheetName val="Comp"/>
      <sheetName val="Conc Mix"/>
      <sheetName val="DT"/>
      <sheetName val="Exca"/>
      <sheetName val="Gen Set"/>
      <sheetName val="M Grader"/>
      <sheetName val="W Loader"/>
      <sheetName val="Tandem R"/>
      <sheetName val="TR"/>
      <sheetName val="VBro"/>
      <sheetName val="Con Vb"/>
      <sheetName val="W Tank"/>
      <sheetName val="Tamp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ITEM PEMBAYARAN NO.</v>
          </cell>
          <cell r="E1" t="str">
            <v>:  4.2 (1)</v>
          </cell>
          <cell r="K1" t="str">
            <v>Analisa EI-421</v>
          </cell>
        </row>
        <row r="2">
          <cell r="B2" t="str">
            <v>JENIS PEKERJAAN</v>
          </cell>
          <cell r="E2" t="str">
            <v>:  Lps. Pond. Ag. Kls. A, CBR Min 80%</v>
          </cell>
        </row>
        <row r="3">
          <cell r="B3" t="str">
            <v>SATUAN PEMBAYARAN</v>
          </cell>
          <cell r="E3" t="str">
            <v>:  M3</v>
          </cell>
          <cell r="I3" t="str">
            <v xml:space="preserve">         URAIAN ANALISA HARGA SATUAN</v>
          </cell>
        </row>
        <row r="6">
          <cell r="B6" t="str">
            <v>No.</v>
          </cell>
          <cell r="D6" t="str">
            <v>U R A I A N</v>
          </cell>
          <cell r="H6" t="str">
            <v>KODE</v>
          </cell>
          <cell r="I6" t="str">
            <v>KOEF.</v>
          </cell>
          <cell r="J6" t="str">
            <v>SATUAN</v>
          </cell>
          <cell r="K6" t="str">
            <v>KETERANGAN</v>
          </cell>
        </row>
        <row r="9">
          <cell r="B9" t="str">
            <v>I.</v>
          </cell>
          <cell r="D9" t="str">
            <v>ASUMSI</v>
          </cell>
        </row>
        <row r="10">
          <cell r="B10">
            <v>1</v>
          </cell>
          <cell r="D10" t="str">
            <v>Menggunakan alat berat (cara mekanik)</v>
          </cell>
        </row>
        <row r="11">
          <cell r="B11">
            <v>2</v>
          </cell>
          <cell r="D11" t="str">
            <v>Lokasi pekerjaan : sepanjang jalan</v>
          </cell>
        </row>
        <row r="12">
          <cell r="B12">
            <v>3</v>
          </cell>
          <cell r="D12" t="str">
            <v>Kondisi existing jalan : rendah</v>
          </cell>
        </row>
        <row r="13">
          <cell r="B13">
            <v>4</v>
          </cell>
          <cell r="D13" t="str">
            <v>Jarak rata-rata Base Camp ke lokasi pekerjaan</v>
          </cell>
          <cell r="H13" t="str">
            <v>L</v>
          </cell>
          <cell r="I13">
            <v>10</v>
          </cell>
          <cell r="J13" t="str">
            <v>KM</v>
          </cell>
        </row>
        <row r="14">
          <cell r="B14">
            <v>5</v>
          </cell>
          <cell r="D14" t="str">
            <v>Tebal lapis agregat padat</v>
          </cell>
          <cell r="H14" t="str">
            <v>t</v>
          </cell>
          <cell r="I14">
            <v>0.15</v>
          </cell>
          <cell r="J14" t="str">
            <v>M</v>
          </cell>
        </row>
        <row r="15">
          <cell r="B15">
            <v>6</v>
          </cell>
          <cell r="D15" t="str">
            <v>Faktor kembang material (Padat-Lepas)</v>
          </cell>
          <cell r="H15" t="str">
            <v>Fk</v>
          </cell>
          <cell r="I15">
            <v>1.2</v>
          </cell>
          <cell r="J15" t="str">
            <v>-</v>
          </cell>
        </row>
        <row r="16">
          <cell r="B16">
            <v>7</v>
          </cell>
          <cell r="D16" t="str">
            <v>Jam kerja efektif per-hari</v>
          </cell>
          <cell r="H16" t="str">
            <v>Tk</v>
          </cell>
          <cell r="I16">
            <v>7</v>
          </cell>
          <cell r="J16" t="str">
            <v>jam</v>
          </cell>
        </row>
        <row r="17">
          <cell r="B17">
            <v>8</v>
          </cell>
          <cell r="D17" t="str">
            <v>Proporsi Campuran :</v>
          </cell>
          <cell r="E17" t="str">
            <v>- Agregat Kasar</v>
          </cell>
          <cell r="H17" t="str">
            <v>Ak</v>
          </cell>
          <cell r="I17">
            <v>64</v>
          </cell>
          <cell r="J17" t="str">
            <v>%</v>
          </cell>
          <cell r="K17" t="str">
            <v xml:space="preserve"> Gradasi harus</v>
          </cell>
        </row>
        <row r="18">
          <cell r="E18" t="str">
            <v>- Agregat Halus</v>
          </cell>
          <cell r="H18" t="str">
            <v>Ah</v>
          </cell>
          <cell r="I18">
            <v>36</v>
          </cell>
          <cell r="J18" t="str">
            <v>%</v>
          </cell>
          <cell r="K18" t="str">
            <v xml:space="preserve"> memenuhi Spec.</v>
          </cell>
        </row>
        <row r="20">
          <cell r="B20" t="str">
            <v>II.</v>
          </cell>
          <cell r="D20" t="str">
            <v>URUTAN KERJA</v>
          </cell>
        </row>
        <row r="21">
          <cell r="B21">
            <v>1</v>
          </cell>
          <cell r="D21" t="str">
            <v>Wheel Loader mencampur dan memuat Agregat ke</v>
          </cell>
        </row>
        <row r="22">
          <cell r="D22" t="str">
            <v>dalam Dump Truck di Base Camp</v>
          </cell>
        </row>
        <row r="23">
          <cell r="B23">
            <v>2</v>
          </cell>
          <cell r="D23" t="str">
            <v>Dump Truck mengangkut Agregat ke lokasi</v>
          </cell>
        </row>
        <row r="24">
          <cell r="D24" t="str">
            <v>pekerjaan dan dihampar dengan Motor Grader</v>
          </cell>
        </row>
        <row r="25">
          <cell r="B25">
            <v>3</v>
          </cell>
          <cell r="D25" t="str">
            <v>Hamparan Agregat dibasahi dengan Water Tank</v>
          </cell>
        </row>
        <row r="26">
          <cell r="D26" t="str">
            <v>Truck sebelum dipadatkan dengan Tandem</v>
          </cell>
        </row>
        <row r="27">
          <cell r="D27" t="str">
            <v>Roller dan Pneumatic Tire Roller</v>
          </cell>
        </row>
        <row r="28">
          <cell r="B28">
            <v>4</v>
          </cell>
          <cell r="D28" t="str">
            <v>Selama pemadatan, sekelompok pekerja akan</v>
          </cell>
        </row>
        <row r="29">
          <cell r="D29" t="str">
            <v>merapikan tepi hamparan dan level permukaan</v>
          </cell>
        </row>
        <row r="30">
          <cell r="D30" t="str">
            <v>dengan menggunakan Alat Bantu</v>
          </cell>
        </row>
        <row r="32">
          <cell r="B32" t="str">
            <v>III.</v>
          </cell>
          <cell r="D32" t="str">
            <v>PEMAKAIAN BAHAN, ALAT DAN TENAGA</v>
          </cell>
        </row>
        <row r="34">
          <cell r="B34" t="str">
            <v xml:space="preserve">   1.</v>
          </cell>
          <cell r="D34" t="str">
            <v>BAHAN</v>
          </cell>
        </row>
        <row r="35">
          <cell r="D35" t="str">
            <v>- Agregat Kasar</v>
          </cell>
          <cell r="E35" t="str">
            <v>=  Ak x 1 M3 x Fk</v>
          </cell>
          <cell r="H35" t="str">
            <v>M03</v>
          </cell>
          <cell r="I35">
            <v>0.76800000000000002</v>
          </cell>
          <cell r="J35" t="str">
            <v>M3</v>
          </cell>
        </row>
        <row r="36">
          <cell r="D36" t="str">
            <v>- Agregat Halus</v>
          </cell>
          <cell r="E36" t="str">
            <v>=  Ah x 1 M3 x Fk</v>
          </cell>
          <cell r="H36" t="str">
            <v>M04</v>
          </cell>
          <cell r="I36">
            <v>0.432</v>
          </cell>
          <cell r="J36" t="str">
            <v>M3</v>
          </cell>
        </row>
        <row r="38">
          <cell r="B38" t="str">
            <v xml:space="preserve">   2.</v>
          </cell>
          <cell r="D38" t="str">
            <v>ALAT</v>
          </cell>
        </row>
        <row r="39">
          <cell r="B39" t="str">
            <v xml:space="preserve">   2.a.</v>
          </cell>
          <cell r="D39" t="str">
            <v>Wheel Loader</v>
          </cell>
          <cell r="H39" t="str">
            <v>(E15)</v>
          </cell>
        </row>
        <row r="40">
          <cell r="D40" t="str">
            <v>Kapasitas bucket</v>
          </cell>
          <cell r="H40" t="str">
            <v>V</v>
          </cell>
          <cell r="I40">
            <v>1.5</v>
          </cell>
          <cell r="J40" t="str">
            <v>M3</v>
          </cell>
        </row>
        <row r="41">
          <cell r="D41" t="str">
            <v>Faktor bucket</v>
          </cell>
          <cell r="H41" t="str">
            <v>Fb</v>
          </cell>
          <cell r="I41">
            <v>0.8</v>
          </cell>
          <cell r="J41" t="str">
            <v>-</v>
          </cell>
        </row>
        <row r="42">
          <cell r="D42" t="str">
            <v>Faktor Efisiensi alat</v>
          </cell>
          <cell r="H42" t="str">
            <v>Fa</v>
          </cell>
          <cell r="I42">
            <v>0.75</v>
          </cell>
          <cell r="J42" t="str">
            <v>-</v>
          </cell>
        </row>
        <row r="43">
          <cell r="D43" t="str">
            <v>Waktu Siklus :</v>
          </cell>
          <cell r="H43" t="str">
            <v>Ts1</v>
          </cell>
        </row>
        <row r="44">
          <cell r="D44" t="str">
            <v>- Mencampur</v>
          </cell>
          <cell r="H44" t="str">
            <v>T1</v>
          </cell>
          <cell r="I44">
            <v>2.5</v>
          </cell>
          <cell r="J44" t="str">
            <v>menit</v>
          </cell>
        </row>
        <row r="45">
          <cell r="D45" t="str">
            <v>- Memuat dan lain-lain</v>
          </cell>
          <cell r="H45" t="str">
            <v>T2</v>
          </cell>
          <cell r="I45">
            <v>1</v>
          </cell>
          <cell r="J45" t="str">
            <v>menit</v>
          </cell>
        </row>
        <row r="46">
          <cell r="H46" t="str">
            <v>Ts1</v>
          </cell>
          <cell r="I46">
            <v>3.5</v>
          </cell>
          <cell r="J46" t="str">
            <v>menit</v>
          </cell>
        </row>
        <row r="48">
          <cell r="D48" t="str">
            <v>Kap. Prod. / jam =</v>
          </cell>
          <cell r="E48" t="str">
            <v>V x Fb x Fa x 60</v>
          </cell>
          <cell r="H48" t="str">
            <v>Q1</v>
          </cell>
          <cell r="I48">
            <v>12.857142857142858</v>
          </cell>
          <cell r="J48" t="str">
            <v>M3</v>
          </cell>
        </row>
        <row r="49">
          <cell r="E49" t="str">
            <v>Fk x Ts1</v>
          </cell>
        </row>
        <row r="50">
          <cell r="D50" t="str">
            <v>Koefisien Alat / M3</v>
          </cell>
          <cell r="E50" t="str">
            <v xml:space="preserve"> =  1  :  Q1</v>
          </cell>
          <cell r="H50" t="str">
            <v>(E15)</v>
          </cell>
          <cell r="I50">
            <v>7.7777777777777779E-2</v>
          </cell>
          <cell r="J50" t="str">
            <v>jam</v>
          </cell>
        </row>
        <row r="52">
          <cell r="B52" t="str">
            <v xml:space="preserve">   2.b.</v>
          </cell>
          <cell r="D52" t="str">
            <v>Dump Truck</v>
          </cell>
          <cell r="H52" t="str">
            <v>(E09)</v>
          </cell>
        </row>
        <row r="53">
          <cell r="D53" t="str">
            <v>Kapasitas bak</v>
          </cell>
          <cell r="H53" t="str">
            <v>V</v>
          </cell>
          <cell r="I53">
            <v>2.5</v>
          </cell>
          <cell r="J53" t="str">
            <v>M3</v>
          </cell>
        </row>
        <row r="54">
          <cell r="D54" t="str">
            <v>Faktor Efisiensi alat</v>
          </cell>
          <cell r="H54" t="str">
            <v>Fa</v>
          </cell>
          <cell r="I54">
            <v>0.75</v>
          </cell>
          <cell r="J54" t="str">
            <v>-</v>
          </cell>
        </row>
        <row r="55">
          <cell r="D55" t="str">
            <v>Kecepatan rata-rata bermuatan</v>
          </cell>
          <cell r="H55" t="str">
            <v>v1</v>
          </cell>
          <cell r="I55">
            <v>20</v>
          </cell>
          <cell r="J55" t="str">
            <v>KM/jam</v>
          </cell>
        </row>
        <row r="56">
          <cell r="D56" t="str">
            <v>Kecepatan rata-rata kosong</v>
          </cell>
          <cell r="H56" t="str">
            <v>v2</v>
          </cell>
          <cell r="I56">
            <v>30</v>
          </cell>
          <cell r="J56" t="str">
            <v>KM/jam</v>
          </cell>
        </row>
        <row r="57">
          <cell r="D57" t="str">
            <v>Waktu Siklus  :  - Waktu memuat = V : Q1 x 60</v>
          </cell>
          <cell r="H57" t="str">
            <v>T1</v>
          </cell>
          <cell r="I57">
            <v>11.666666666666666</v>
          </cell>
          <cell r="J57" t="str">
            <v>menit</v>
          </cell>
        </row>
        <row r="58">
          <cell r="D58" t="str">
            <v>- Waktu tempuh isi  =  (L : v1) x 60 menit</v>
          </cell>
          <cell r="H58" t="str">
            <v>T2</v>
          </cell>
          <cell r="I58">
            <v>30</v>
          </cell>
          <cell r="J58" t="str">
            <v>menit</v>
          </cell>
        </row>
        <row r="59">
          <cell r="D59" t="str">
            <v>- Waktu tempuh kosong  =  (L : v2) x 60 menit</v>
          </cell>
          <cell r="H59" t="str">
            <v>T3</v>
          </cell>
          <cell r="I59">
            <v>20</v>
          </cell>
          <cell r="J59" t="str">
            <v>menit</v>
          </cell>
        </row>
        <row r="60">
          <cell r="D60" t="str">
            <v>- Dump dan lain-lain</v>
          </cell>
          <cell r="H60" t="str">
            <v>T4</v>
          </cell>
          <cell r="I60">
            <v>3</v>
          </cell>
          <cell r="J60" t="str">
            <v>menit</v>
          </cell>
        </row>
        <row r="61">
          <cell r="H61" t="str">
            <v>Ts2</v>
          </cell>
          <cell r="I61">
            <v>64.666666666666657</v>
          </cell>
          <cell r="J61" t="str">
            <v>menit</v>
          </cell>
        </row>
        <row r="63">
          <cell r="K63" t="str">
            <v>Berlanjut ke hal. berikut</v>
          </cell>
        </row>
        <row r="64">
          <cell r="B64" t="str">
            <v>ITEM PEMBAYARAN NO.</v>
          </cell>
          <cell r="E64" t="str">
            <v>:  4.2 (1)</v>
          </cell>
          <cell r="K64" t="str">
            <v>Analisa EI-421</v>
          </cell>
        </row>
        <row r="65">
          <cell r="B65" t="str">
            <v>JENIS PEKERJAAN</v>
          </cell>
          <cell r="E65" t="str">
            <v>:  Lps. Pond. Ag. Kls. A, CBR Min 80%</v>
          </cell>
        </row>
        <row r="66">
          <cell r="B66" t="str">
            <v>SATUAN PEMBAYARAN</v>
          </cell>
          <cell r="E66" t="str">
            <v>:  M3</v>
          </cell>
          <cell r="I66" t="str">
            <v xml:space="preserve">         URAIAN ANALISA HARGA SATUAN</v>
          </cell>
        </row>
        <row r="67">
          <cell r="K67" t="str">
            <v>Lanjutan</v>
          </cell>
        </row>
        <row r="69">
          <cell r="B69" t="str">
            <v>No.</v>
          </cell>
          <cell r="D69" t="str">
            <v>U R A I A N</v>
          </cell>
          <cell r="H69" t="str">
            <v>KODE</v>
          </cell>
          <cell r="I69" t="str">
            <v>KOEF.</v>
          </cell>
          <cell r="J69" t="str">
            <v>SATUAN</v>
          </cell>
          <cell r="K69" t="str">
            <v>KETERANGAN</v>
          </cell>
        </row>
        <row r="72">
          <cell r="D72" t="str">
            <v>Kap. Prod. / jam =</v>
          </cell>
          <cell r="E72" t="str">
            <v>V x Fa x 60</v>
          </cell>
          <cell r="H72" t="str">
            <v>Q2</v>
          </cell>
          <cell r="I72">
            <v>1.4497422680412375</v>
          </cell>
          <cell r="J72" t="str">
            <v>M3</v>
          </cell>
        </row>
        <row r="73">
          <cell r="E73" t="str">
            <v>Fk x Ts2</v>
          </cell>
        </row>
        <row r="74">
          <cell r="D74" t="str">
            <v>Koefisien Alat / M3</v>
          </cell>
          <cell r="E74" t="str">
            <v xml:space="preserve"> =  1  :  Q2</v>
          </cell>
          <cell r="H74" t="str">
            <v>(E09)</v>
          </cell>
          <cell r="I74">
            <v>0.6897777777777776</v>
          </cell>
          <cell r="J74" t="str">
            <v>jam</v>
          </cell>
        </row>
        <row r="76">
          <cell r="B76" t="str">
            <v xml:space="preserve">   2.c.</v>
          </cell>
          <cell r="D76" t="str">
            <v>Motor Grader</v>
          </cell>
          <cell r="H76" t="str">
            <v>(E13)</v>
          </cell>
        </row>
        <row r="77">
          <cell r="D77" t="str">
            <v>Panjang hamparan</v>
          </cell>
          <cell r="H77" t="str">
            <v>Lh</v>
          </cell>
          <cell r="I77">
            <v>40</v>
          </cell>
          <cell r="J77" t="str">
            <v>M</v>
          </cell>
        </row>
        <row r="78">
          <cell r="D78" t="str">
            <v>Lebar efektif kerja blade</v>
          </cell>
          <cell r="H78" t="str">
            <v>b</v>
          </cell>
          <cell r="I78">
            <v>2.2000000000000002</v>
          </cell>
          <cell r="J78" t="str">
            <v>M</v>
          </cell>
        </row>
        <row r="79">
          <cell r="D79" t="str">
            <v>Faktor Efisiensi alat</v>
          </cell>
          <cell r="H79" t="str">
            <v>Fa</v>
          </cell>
          <cell r="I79">
            <v>0.75</v>
          </cell>
          <cell r="J79" t="str">
            <v>-</v>
          </cell>
        </row>
        <row r="80">
          <cell r="D80" t="str">
            <v>Kecepatan rata-rata alat</v>
          </cell>
          <cell r="H80" t="str">
            <v>v</v>
          </cell>
          <cell r="I80">
            <v>4</v>
          </cell>
          <cell r="J80" t="str">
            <v>KM/jam</v>
          </cell>
        </row>
        <row r="81">
          <cell r="D81" t="str">
            <v>Jumlah lintasan</v>
          </cell>
          <cell r="H81" t="str">
            <v>n</v>
          </cell>
          <cell r="I81">
            <v>6</v>
          </cell>
          <cell r="J81" t="str">
            <v>lintasan</v>
          </cell>
          <cell r="K81" t="str">
            <v xml:space="preserve"> 3 x pp</v>
          </cell>
        </row>
        <row r="82">
          <cell r="D82" t="str">
            <v>Waktu Siklus :</v>
          </cell>
          <cell r="H82" t="str">
            <v>Ts3</v>
          </cell>
        </row>
        <row r="83">
          <cell r="D83" t="str">
            <v>- Perataan 1 lintasan  =  Lh : (v x 1000) x 60</v>
          </cell>
          <cell r="H83" t="str">
            <v>T1</v>
          </cell>
          <cell r="I83">
            <v>0.6</v>
          </cell>
          <cell r="J83" t="str">
            <v>menit</v>
          </cell>
        </row>
        <row r="84">
          <cell r="D84" t="str">
            <v>- Lain-lain</v>
          </cell>
          <cell r="H84" t="str">
            <v>T2</v>
          </cell>
          <cell r="I84">
            <v>1</v>
          </cell>
          <cell r="J84" t="str">
            <v>menit</v>
          </cell>
        </row>
        <row r="85">
          <cell r="H85" t="str">
            <v>Ts3</v>
          </cell>
          <cell r="I85">
            <v>1.6</v>
          </cell>
          <cell r="J85" t="str">
            <v>menit</v>
          </cell>
        </row>
        <row r="87">
          <cell r="D87" t="str">
            <v>Kap. Prod. / jam =</v>
          </cell>
          <cell r="E87" t="str">
            <v>Lh x b x t x Fa x 60</v>
          </cell>
          <cell r="H87" t="str">
            <v>Q3</v>
          </cell>
          <cell r="I87">
            <v>61.874999999999979</v>
          </cell>
          <cell r="J87" t="str">
            <v>M3</v>
          </cell>
        </row>
        <row r="88">
          <cell r="E88" t="str">
            <v>n x Ts3</v>
          </cell>
        </row>
        <row r="89">
          <cell r="D89" t="str">
            <v>Koefisien Alat / M3</v>
          </cell>
          <cell r="E89" t="str">
            <v xml:space="preserve"> =  1  :  Q3</v>
          </cell>
          <cell r="H89" t="str">
            <v>(E13)</v>
          </cell>
          <cell r="I89">
            <v>1.6161616161616169E-2</v>
          </cell>
          <cell r="J89" t="str">
            <v>jam</v>
          </cell>
        </row>
        <row r="91">
          <cell r="B91" t="str">
            <v xml:space="preserve">   2.d.</v>
          </cell>
          <cell r="D91" t="str">
            <v>Vibratory Roller</v>
          </cell>
          <cell r="H91" t="str">
            <v>(E19)</v>
          </cell>
        </row>
        <row r="92">
          <cell r="D92" t="str">
            <v>Kecepatan rata-rata alat</v>
          </cell>
          <cell r="H92" t="str">
            <v>v</v>
          </cell>
          <cell r="I92">
            <v>3</v>
          </cell>
          <cell r="J92" t="str">
            <v>KM/jam</v>
          </cell>
        </row>
        <row r="93">
          <cell r="D93" t="str">
            <v>Lebar efektif pemadatan</v>
          </cell>
          <cell r="H93" t="str">
            <v>b</v>
          </cell>
          <cell r="I93">
            <v>1.2</v>
          </cell>
          <cell r="J93" t="str">
            <v>M</v>
          </cell>
        </row>
        <row r="94">
          <cell r="D94" t="str">
            <v>Jumlah lintasan</v>
          </cell>
          <cell r="H94" t="str">
            <v>n</v>
          </cell>
          <cell r="I94">
            <v>8</v>
          </cell>
          <cell r="J94" t="str">
            <v>lintasan</v>
          </cell>
        </row>
        <row r="95">
          <cell r="D95" t="str">
            <v>Faktor Efisiensi alat</v>
          </cell>
          <cell r="H95" t="str">
            <v>Fa</v>
          </cell>
          <cell r="I95">
            <v>0.75</v>
          </cell>
          <cell r="J95" t="str">
            <v>-</v>
          </cell>
        </row>
        <row r="97">
          <cell r="D97" t="str">
            <v>Kap. Prod. / jam =</v>
          </cell>
          <cell r="E97" t="str">
            <v>(v x 1000) x b x t x Fa</v>
          </cell>
          <cell r="H97" t="str">
            <v>Q4</v>
          </cell>
          <cell r="I97">
            <v>50.625</v>
          </cell>
          <cell r="J97" t="str">
            <v>M3</v>
          </cell>
        </row>
        <row r="98">
          <cell r="E98" t="str">
            <v>n</v>
          </cell>
        </row>
        <row r="99">
          <cell r="D99" t="str">
            <v>Koefisien Alat / M3</v>
          </cell>
          <cell r="E99" t="str">
            <v xml:space="preserve"> =  1  :  Q4</v>
          </cell>
          <cell r="H99" t="str">
            <v>(E19)</v>
          </cell>
          <cell r="I99">
            <v>1.9753086419753086E-2</v>
          </cell>
          <cell r="J99" t="str">
            <v>jam</v>
          </cell>
        </row>
        <row r="101">
          <cell r="B101" t="str">
            <v xml:space="preserve">   2.e.</v>
          </cell>
          <cell r="D101" t="str">
            <v>Pneumatic Tire Roller</v>
          </cell>
          <cell r="H101" t="str">
            <v>(E18)</v>
          </cell>
        </row>
        <row r="102">
          <cell r="D102" t="str">
            <v>Kecepatan rata-rata alat</v>
          </cell>
          <cell r="H102" t="str">
            <v>v</v>
          </cell>
          <cell r="I102">
            <v>5</v>
          </cell>
          <cell r="J102" t="str">
            <v>KM/jam</v>
          </cell>
        </row>
        <row r="103">
          <cell r="D103" t="str">
            <v>Lebar efektif pemadatan</v>
          </cell>
          <cell r="H103" t="str">
            <v>b</v>
          </cell>
          <cell r="I103">
            <v>1.5</v>
          </cell>
          <cell r="J103" t="str">
            <v>M</v>
          </cell>
        </row>
        <row r="104">
          <cell r="D104" t="str">
            <v>Jumlah lintasan</v>
          </cell>
          <cell r="H104" t="str">
            <v>n</v>
          </cell>
          <cell r="I104">
            <v>4</v>
          </cell>
          <cell r="J104" t="str">
            <v>lintasan</v>
          </cell>
        </row>
        <row r="105">
          <cell r="D105" t="str">
            <v>Faktor Efisiensi alat</v>
          </cell>
          <cell r="H105" t="str">
            <v>Fa</v>
          </cell>
          <cell r="I105">
            <v>0.75</v>
          </cell>
          <cell r="J105" t="str">
            <v>-</v>
          </cell>
        </row>
        <row r="107">
          <cell r="D107" t="str">
            <v>Kap. Prod. / jam =</v>
          </cell>
          <cell r="E107" t="str">
            <v>(v x 1000) x b x t x Fa</v>
          </cell>
          <cell r="H107" t="str">
            <v>Q5</v>
          </cell>
          <cell r="I107">
            <v>210.9375</v>
          </cell>
          <cell r="J107" t="str">
            <v>M3</v>
          </cell>
        </row>
        <row r="108">
          <cell r="E108" t="str">
            <v>n</v>
          </cell>
        </row>
        <row r="109">
          <cell r="D109" t="str">
            <v>Koefisien Alat / M3</v>
          </cell>
          <cell r="E109" t="str">
            <v xml:space="preserve"> =  1  :  Q5</v>
          </cell>
          <cell r="H109" t="str">
            <v>(E18)</v>
          </cell>
          <cell r="I109">
            <v>4.7407407407407407E-3</v>
          </cell>
          <cell r="J109" t="str">
            <v>jam</v>
          </cell>
        </row>
        <row r="111">
          <cell r="B111" t="str">
            <v xml:space="preserve">   2.f.</v>
          </cell>
          <cell r="D111" t="str">
            <v>Water Tank Truck</v>
          </cell>
          <cell r="H111" t="str">
            <v>(E23)</v>
          </cell>
        </row>
        <row r="112">
          <cell r="D112" t="str">
            <v>Volume tanki air</v>
          </cell>
          <cell r="H112" t="str">
            <v>V</v>
          </cell>
          <cell r="I112">
            <v>4</v>
          </cell>
          <cell r="J112" t="str">
            <v>M3</v>
          </cell>
        </row>
        <row r="113">
          <cell r="D113" t="str">
            <v>Kebutuhan air / M3 agregat padat</v>
          </cell>
          <cell r="H113" t="str">
            <v>Wc</v>
          </cell>
          <cell r="I113">
            <v>7.0000000000000007E-2</v>
          </cell>
          <cell r="J113" t="str">
            <v>M3</v>
          </cell>
        </row>
        <row r="114">
          <cell r="D114" t="str">
            <v>Pengisian tanki / jam</v>
          </cell>
          <cell r="H114" t="str">
            <v>n</v>
          </cell>
          <cell r="I114">
            <v>1</v>
          </cell>
          <cell r="J114" t="str">
            <v>kali</v>
          </cell>
        </row>
        <row r="115">
          <cell r="D115" t="str">
            <v>Faktor Efisiensi alat</v>
          </cell>
          <cell r="H115" t="str">
            <v>Fa</v>
          </cell>
          <cell r="I115">
            <v>0.75</v>
          </cell>
          <cell r="J115" t="str">
            <v>-</v>
          </cell>
        </row>
        <row r="117">
          <cell r="D117" t="str">
            <v>Kap. Prod. / jam =</v>
          </cell>
          <cell r="E117" t="str">
            <v>V x n x Fa</v>
          </cell>
          <cell r="H117" t="str">
            <v>Q6</v>
          </cell>
          <cell r="I117">
            <v>42.857142857142854</v>
          </cell>
          <cell r="J117" t="str">
            <v>M3</v>
          </cell>
        </row>
        <row r="118">
          <cell r="E118" t="str">
            <v>Wc</v>
          </cell>
        </row>
        <row r="119">
          <cell r="D119" t="str">
            <v>Koefisien Alat / M3</v>
          </cell>
          <cell r="E119" t="str">
            <v xml:space="preserve"> =  1  :  Q6</v>
          </cell>
          <cell r="H119" t="str">
            <v>(E23)</v>
          </cell>
          <cell r="I119">
            <v>2.3333333333333334E-2</v>
          </cell>
          <cell r="J119" t="str">
            <v>jam</v>
          </cell>
        </row>
        <row r="122">
          <cell r="K122" t="str">
            <v>Berlanjut ke hal. berikut</v>
          </cell>
        </row>
        <row r="123">
          <cell r="B123" t="str">
            <v>ITEM PEMBAYARAN NO.</v>
          </cell>
          <cell r="E123" t="str">
            <v>:  4.2 (1)</v>
          </cell>
          <cell r="K123" t="str">
            <v>Analisa EI-421</v>
          </cell>
        </row>
        <row r="124">
          <cell r="B124" t="str">
            <v>JENIS PEKERJAAN</v>
          </cell>
          <cell r="E124" t="str">
            <v>:  Lps. Pond. Ag. Kls. A, CBR Min 80%</v>
          </cell>
        </row>
        <row r="125">
          <cell r="B125" t="str">
            <v>SATUAN PEMBAYARAN</v>
          </cell>
          <cell r="E125" t="str">
            <v>:  M3</v>
          </cell>
          <cell r="I125" t="str">
            <v xml:space="preserve">         URAIAN ANALISA HARGA SATUAN</v>
          </cell>
        </row>
        <row r="126">
          <cell r="K126" t="str">
            <v>Lanjutan</v>
          </cell>
        </row>
        <row r="128">
          <cell r="B128" t="str">
            <v>No.</v>
          </cell>
          <cell r="D128" t="str">
            <v>U R A I A N</v>
          </cell>
          <cell r="H128" t="str">
            <v>KODE</v>
          </cell>
          <cell r="I128" t="str">
            <v>KOEF.</v>
          </cell>
          <cell r="J128" t="str">
            <v>SATUAN</v>
          </cell>
          <cell r="K128" t="str">
            <v>KETERANGAN</v>
          </cell>
        </row>
        <row r="131">
          <cell r="B131" t="str">
            <v xml:space="preserve">   2.g.</v>
          </cell>
          <cell r="D131" t="str">
            <v>Alat Bantu</v>
          </cell>
          <cell r="K131" t="str">
            <v xml:space="preserve"> Lump Sum</v>
          </cell>
        </row>
        <row r="132">
          <cell r="D132" t="str">
            <v>Diperlukan   :</v>
          </cell>
        </row>
        <row r="133">
          <cell r="D133" t="str">
            <v>- Kereta dorong</v>
          </cell>
          <cell r="E133" t="str">
            <v>=  2  buah.</v>
          </cell>
        </row>
        <row r="134">
          <cell r="D134" t="str">
            <v>- Sekop</v>
          </cell>
          <cell r="E134" t="str">
            <v>=  3  buah.</v>
          </cell>
        </row>
        <row r="135">
          <cell r="D135" t="str">
            <v>- Garpu</v>
          </cell>
          <cell r="E135" t="str">
            <v>=  2  buah.</v>
          </cell>
        </row>
        <row r="137">
          <cell r="B137" t="str">
            <v xml:space="preserve">   3.</v>
          </cell>
          <cell r="D137" t="str">
            <v>TENAGA</v>
          </cell>
        </row>
        <row r="138">
          <cell r="D138" t="str">
            <v>Produksi menentukan : WHEEL LOADER</v>
          </cell>
          <cell r="H138" t="str">
            <v>Q1</v>
          </cell>
          <cell r="I138">
            <v>12.857142857142858</v>
          </cell>
          <cell r="J138" t="str">
            <v>M3/jam</v>
          </cell>
        </row>
        <row r="139">
          <cell r="D139" t="str">
            <v>Produksi agregat / hari  =  Tk x Q1</v>
          </cell>
          <cell r="H139" t="str">
            <v>Qt</v>
          </cell>
          <cell r="I139">
            <v>90</v>
          </cell>
          <cell r="J139" t="str">
            <v>M3</v>
          </cell>
        </row>
        <row r="140">
          <cell r="D140" t="str">
            <v>Kebutuhan tenaga :</v>
          </cell>
        </row>
        <row r="141">
          <cell r="E141" t="str">
            <v>- Pekerja</v>
          </cell>
          <cell r="H141" t="str">
            <v>P</v>
          </cell>
          <cell r="I141">
            <v>7</v>
          </cell>
          <cell r="J141" t="str">
            <v>orang</v>
          </cell>
        </row>
        <row r="142">
          <cell r="E142" t="str">
            <v>- Mandor</v>
          </cell>
          <cell r="H142" t="str">
            <v>M</v>
          </cell>
          <cell r="I142">
            <v>1</v>
          </cell>
          <cell r="J142" t="str">
            <v>orang</v>
          </cell>
        </row>
        <row r="144">
          <cell r="D144" t="str">
            <v>Koefisien tenaga / M3   :</v>
          </cell>
        </row>
        <row r="145">
          <cell r="E145" t="str">
            <v>- Pekerja</v>
          </cell>
          <cell r="F145" t="str">
            <v>= (Tk x P) : Qt</v>
          </cell>
          <cell r="H145" t="str">
            <v>(L01)</v>
          </cell>
          <cell r="I145">
            <v>0.5444444444444444</v>
          </cell>
          <cell r="J145" t="str">
            <v>jam</v>
          </cell>
        </row>
        <row r="146">
          <cell r="E146" t="str">
            <v>- Mandor</v>
          </cell>
          <cell r="F146" t="str">
            <v>= (Tk x M) : Qt</v>
          </cell>
          <cell r="H146" t="str">
            <v>(L03)</v>
          </cell>
          <cell r="I146">
            <v>7.7777777777777779E-2</v>
          </cell>
          <cell r="J146" t="str">
            <v>jam</v>
          </cell>
        </row>
        <row r="148">
          <cell r="B148" t="str">
            <v>4.</v>
          </cell>
          <cell r="D148" t="str">
            <v>HARGA DASAR SATUAN UPAH, BAHAN DAN ALAT</v>
          </cell>
        </row>
        <row r="149">
          <cell r="D149" t="str">
            <v>Lihat lampiran.</v>
          </cell>
        </row>
        <row r="151">
          <cell r="B151" t="str">
            <v>5.</v>
          </cell>
          <cell r="D151" t="str">
            <v>ANALISA HARGA SATUAN PEKERJAAN</v>
          </cell>
        </row>
        <row r="152">
          <cell r="D152" t="str">
            <v>Lihat perhitungan dalam FORMULIR STANDAR UNTUK</v>
          </cell>
        </row>
        <row r="153">
          <cell r="D153" t="str">
            <v>PEREKAMAN ANALISA MASING-MASING HARGA</v>
          </cell>
        </row>
        <row r="154">
          <cell r="D154" t="str">
            <v>SATUAN.</v>
          </cell>
        </row>
        <row r="155">
          <cell r="D155" t="str">
            <v>Didapat Harga Satuan Pekerjaan :</v>
          </cell>
        </row>
        <row r="157">
          <cell r="D157" t="str">
            <v xml:space="preserve">Rp.  </v>
          </cell>
          <cell r="E157">
            <v>757619.78464622481</v>
          </cell>
          <cell r="F157" t="str">
            <v xml:space="preserve"> / M3.</v>
          </cell>
        </row>
        <row r="160">
          <cell r="B160" t="str">
            <v>6.</v>
          </cell>
          <cell r="D160" t="str">
            <v>WAKTU PELAKSANAAN YANG DIPERLUKAN</v>
          </cell>
        </row>
        <row r="161">
          <cell r="D161" t="str">
            <v>Masa Pelaksanaan :</v>
          </cell>
          <cell r="E161" t="str">
            <v>. . . . . . . . . . . .</v>
          </cell>
          <cell r="F161" t="str">
            <v>bulan</v>
          </cell>
        </row>
        <row r="163">
          <cell r="B163" t="str">
            <v>7.</v>
          </cell>
          <cell r="D163" t="str">
            <v>VOLUME PEKERJAAN YANG DIPERLUKAN</v>
          </cell>
        </row>
        <row r="164">
          <cell r="D164" t="str">
            <v>Volume pekerjaan  :</v>
          </cell>
          <cell r="E164" t="str">
            <v>. . . . . . . . . . . .</v>
          </cell>
          <cell r="F164" t="str">
            <v>M3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7.xml><?xml version="1.0" encoding="utf-8"?>
<externalLink xmlns="http://schemas.openxmlformats.org/spreadsheetml/2006/main">
  <externalBook xmlns:r="http://schemas.openxmlformats.org/officeDocument/2006/relationships" r:id="rId1">
    <sheetNames>
      <sheetName val="rek DKH"/>
      <sheetName val="DKH "/>
      <sheetName val="Sch Pek"/>
      <sheetName val="Sch Prnl"/>
      <sheetName val="Sch Bahan"/>
      <sheetName val="DIV 1"/>
      <sheetName val="HSD"/>
      <sheetName val="gal sel"/>
      <sheetName val="gorong2"/>
      <sheetName val="gal tnh"/>
      <sheetName val="timb pil"/>
      <sheetName val="peny bd jln"/>
      <sheetName val="DIV 5 6"/>
      <sheetName val="Beton K250"/>
      <sheetName val="Bj U24"/>
      <sheetName val="pas bt"/>
      <sheetName val="Plaster"/>
      <sheetName val="Siar"/>
      <sheetName val="RkAp Alat"/>
      <sheetName val="AMP"/>
      <sheetName val="As Fin"/>
      <sheetName val="As Spray"/>
      <sheetName val="Comp"/>
      <sheetName val="Conc Mix"/>
      <sheetName val="DT"/>
      <sheetName val="Exca"/>
      <sheetName val="Gen Set"/>
      <sheetName val="M Grader"/>
      <sheetName val="W Loader"/>
      <sheetName val="Tandem R"/>
      <sheetName val="TR"/>
      <sheetName val="VBro"/>
      <sheetName val="Con Vb"/>
      <sheetName val="W Tank"/>
      <sheetName val="Tamp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ITEM PEMBAYARAN NO.</v>
          </cell>
        </row>
        <row r="182">
          <cell r="B182" t="str">
            <v>ITEM PEMBAYARAN NO.</v>
          </cell>
          <cell r="E182" t="str">
            <v>:  4.2 (2)</v>
          </cell>
          <cell r="K182" t="str">
            <v>Analisa EI-422</v>
          </cell>
        </row>
        <row r="183">
          <cell r="B183" t="str">
            <v>JENIS PEKERJAAN</v>
          </cell>
          <cell r="E183" t="str">
            <v>:  Lps. Pond. Ag. Kls. B, CBR Min 35%</v>
          </cell>
        </row>
        <row r="184">
          <cell r="B184" t="str">
            <v>SATUAN PEMBAYARAN</v>
          </cell>
          <cell r="E184" t="str">
            <v>:  M3</v>
          </cell>
          <cell r="I184" t="str">
            <v xml:space="preserve">         URAIAN ANALISA HARGA SATUAN</v>
          </cell>
        </row>
        <row r="187">
          <cell r="B187" t="str">
            <v>No.</v>
          </cell>
          <cell r="D187" t="str">
            <v>U R A I A N</v>
          </cell>
          <cell r="H187" t="str">
            <v>KODE</v>
          </cell>
          <cell r="I187" t="str">
            <v>KOEF.</v>
          </cell>
          <cell r="J187" t="str">
            <v>SATUAN</v>
          </cell>
          <cell r="K187" t="str">
            <v>KETERANGAN</v>
          </cell>
        </row>
        <row r="190">
          <cell r="B190" t="str">
            <v>I.</v>
          </cell>
          <cell r="D190" t="str">
            <v>ASUMSI</v>
          </cell>
        </row>
        <row r="191">
          <cell r="B191">
            <v>1</v>
          </cell>
          <cell r="D191" t="str">
            <v>Menggunakan alat berat (cara mekanik)</v>
          </cell>
        </row>
        <row r="192">
          <cell r="B192">
            <v>2</v>
          </cell>
          <cell r="D192" t="str">
            <v>Lokasi pekerjaan : sepanjang jalan</v>
          </cell>
        </row>
        <row r="193">
          <cell r="B193">
            <v>3</v>
          </cell>
          <cell r="D193" t="str">
            <v>Kondisi existing jalan : rendah</v>
          </cell>
        </row>
        <row r="194">
          <cell r="B194">
            <v>4</v>
          </cell>
          <cell r="D194" t="str">
            <v>Jarak rata-rata Base Camp ke lokasi pekerjaan</v>
          </cell>
          <cell r="H194" t="str">
            <v>L</v>
          </cell>
          <cell r="I194">
            <v>10</v>
          </cell>
          <cell r="J194" t="str">
            <v>KM</v>
          </cell>
        </row>
        <row r="195">
          <cell r="B195">
            <v>5</v>
          </cell>
          <cell r="D195" t="str">
            <v>Tebal lapis agregat padat</v>
          </cell>
          <cell r="H195" t="str">
            <v>t</v>
          </cell>
          <cell r="I195">
            <v>0.15</v>
          </cell>
          <cell r="J195" t="str">
            <v>M</v>
          </cell>
        </row>
        <row r="196">
          <cell r="B196">
            <v>6</v>
          </cell>
          <cell r="D196" t="str">
            <v>Faktor kembang material (Padat-Lepas)</v>
          </cell>
          <cell r="H196" t="str">
            <v>Fk</v>
          </cell>
          <cell r="I196">
            <v>1.2</v>
          </cell>
          <cell r="J196" t="str">
            <v>-</v>
          </cell>
        </row>
        <row r="197">
          <cell r="B197">
            <v>7</v>
          </cell>
          <cell r="D197" t="str">
            <v>Jam kerja efektif per-hari</v>
          </cell>
          <cell r="H197" t="str">
            <v>Tk</v>
          </cell>
          <cell r="I197">
            <v>7</v>
          </cell>
          <cell r="J197" t="str">
            <v>jam</v>
          </cell>
        </row>
        <row r="198">
          <cell r="B198">
            <v>8</v>
          </cell>
          <cell r="D198" t="str">
            <v>Proporsi Campuran :</v>
          </cell>
          <cell r="E198" t="str">
            <v>- Agregat Kasar</v>
          </cell>
          <cell r="H198" t="str">
            <v>Ak</v>
          </cell>
          <cell r="I198">
            <v>59</v>
          </cell>
          <cell r="J198" t="str">
            <v>%</v>
          </cell>
          <cell r="K198" t="str">
            <v xml:space="preserve"> Gradasi harus</v>
          </cell>
        </row>
        <row r="199">
          <cell r="E199" t="str">
            <v>- Agregat Halus</v>
          </cell>
          <cell r="H199" t="str">
            <v>Ah</v>
          </cell>
          <cell r="I199">
            <v>41</v>
          </cell>
          <cell r="J199" t="str">
            <v>%</v>
          </cell>
          <cell r="K199" t="str">
            <v xml:space="preserve"> memenuhi</v>
          </cell>
        </row>
        <row r="200">
          <cell r="K200" t="str">
            <v xml:space="preserve"> Spesifikasi</v>
          </cell>
        </row>
        <row r="202">
          <cell r="B202" t="str">
            <v>II.</v>
          </cell>
          <cell r="D202" t="str">
            <v>URUTAN KERJA</v>
          </cell>
        </row>
        <row r="203">
          <cell r="B203">
            <v>1</v>
          </cell>
          <cell r="D203" t="str">
            <v>Wheel Loader mencampur dan memuat Agregat ke</v>
          </cell>
        </row>
        <row r="204">
          <cell r="D204" t="str">
            <v>dalam Dump Truck di Base Camp</v>
          </cell>
        </row>
        <row r="205">
          <cell r="B205">
            <v>2</v>
          </cell>
          <cell r="D205" t="str">
            <v>Dump Truck mengangkut Agregat ke lokasi</v>
          </cell>
        </row>
        <row r="206">
          <cell r="D206" t="str">
            <v>pekerjaan dan dihampar dengan Motor Grader</v>
          </cell>
        </row>
        <row r="207">
          <cell r="B207">
            <v>3</v>
          </cell>
          <cell r="D207" t="str">
            <v>Hamparan Agregat dibasahi dengan Water Tank</v>
          </cell>
        </row>
        <row r="208">
          <cell r="D208" t="str">
            <v>Truck sebelum dipadatkan dengan Tandem</v>
          </cell>
        </row>
        <row r="209">
          <cell r="D209" t="str">
            <v>Roller dan Pneumatic Tire Roller</v>
          </cell>
        </row>
        <row r="210">
          <cell r="B210">
            <v>4</v>
          </cell>
          <cell r="D210" t="str">
            <v>Selama pemadatan, sekelompok pekerja akan</v>
          </cell>
        </row>
        <row r="211">
          <cell r="D211" t="str">
            <v>merapikan tepi hamparan dan level permukaan</v>
          </cell>
        </row>
        <row r="212">
          <cell r="D212" t="str">
            <v>dengan menggunakan Alat Bantu</v>
          </cell>
        </row>
        <row r="214">
          <cell r="B214" t="str">
            <v>III.</v>
          </cell>
          <cell r="D214" t="str">
            <v>PEMAKAIAN BAHAN, ALAT DAN TENAGA</v>
          </cell>
        </row>
        <row r="215">
          <cell r="B215" t="str">
            <v xml:space="preserve">   1.</v>
          </cell>
          <cell r="D215" t="str">
            <v>BAHAN</v>
          </cell>
        </row>
        <row r="216">
          <cell r="D216" t="str">
            <v>- Agregat Kasar</v>
          </cell>
          <cell r="E216" t="str">
            <v>=  Ak x 1 M3 x Fk</v>
          </cell>
          <cell r="H216" t="str">
            <v>M03</v>
          </cell>
          <cell r="I216">
            <v>0.70799999999999996</v>
          </cell>
          <cell r="J216" t="str">
            <v>M3</v>
          </cell>
        </row>
        <row r="217">
          <cell r="D217" t="str">
            <v>- Agregat Halus</v>
          </cell>
          <cell r="E217" t="str">
            <v>=  Ah x 1 M3 x Fk</v>
          </cell>
          <cell r="H217" t="str">
            <v>M04</v>
          </cell>
          <cell r="I217">
            <v>0.49199999999999994</v>
          </cell>
          <cell r="J217" t="str">
            <v>M3</v>
          </cell>
        </row>
        <row r="219">
          <cell r="B219" t="str">
            <v xml:space="preserve">   2.</v>
          </cell>
          <cell r="D219" t="str">
            <v>ALAT</v>
          </cell>
        </row>
        <row r="220">
          <cell r="B220" t="str">
            <v xml:space="preserve">   2.a.</v>
          </cell>
          <cell r="D220" t="str">
            <v>Wheel Loader</v>
          </cell>
          <cell r="H220" t="str">
            <v>(E15)</v>
          </cell>
        </row>
        <row r="221">
          <cell r="D221" t="str">
            <v>Kapasitas bucket</v>
          </cell>
          <cell r="H221" t="str">
            <v>V</v>
          </cell>
          <cell r="I221">
            <v>1.5</v>
          </cell>
          <cell r="J221" t="str">
            <v>M3</v>
          </cell>
        </row>
        <row r="222">
          <cell r="D222" t="str">
            <v>Faktor bucket</v>
          </cell>
          <cell r="H222" t="str">
            <v>Fb</v>
          </cell>
          <cell r="I222">
            <v>0.9</v>
          </cell>
          <cell r="J222" t="str">
            <v>-</v>
          </cell>
        </row>
        <row r="223">
          <cell r="D223" t="str">
            <v>Faktor Efisiensi alat</v>
          </cell>
          <cell r="H223" t="str">
            <v>Fa</v>
          </cell>
          <cell r="I223">
            <v>0.75</v>
          </cell>
          <cell r="J223" t="str">
            <v>-</v>
          </cell>
        </row>
        <row r="224">
          <cell r="D224" t="str">
            <v>Waktu Siklus :</v>
          </cell>
          <cell r="H224" t="str">
            <v>Ts1</v>
          </cell>
        </row>
        <row r="225">
          <cell r="D225" t="str">
            <v>- Mencampur</v>
          </cell>
          <cell r="H225" t="str">
            <v>T1</v>
          </cell>
          <cell r="I225">
            <v>2.5</v>
          </cell>
          <cell r="J225" t="str">
            <v>menit</v>
          </cell>
        </row>
        <row r="226">
          <cell r="D226" t="str">
            <v>- Memuat dan lain-lain</v>
          </cell>
          <cell r="H226" t="str">
            <v>T2</v>
          </cell>
          <cell r="I226">
            <v>1.5</v>
          </cell>
          <cell r="J226" t="str">
            <v>menit</v>
          </cell>
        </row>
        <row r="227">
          <cell r="H227" t="str">
            <v>Ts1</v>
          </cell>
          <cell r="I227">
            <v>4</v>
          </cell>
          <cell r="J227" t="str">
            <v>menit</v>
          </cell>
        </row>
        <row r="229">
          <cell r="D229" t="str">
            <v>Kap. Prod. / jam =</v>
          </cell>
          <cell r="E229" t="str">
            <v>V x Fb x Fa x 60</v>
          </cell>
          <cell r="H229" t="str">
            <v>Q1</v>
          </cell>
          <cell r="I229">
            <v>12.656250000000004</v>
          </cell>
          <cell r="J229" t="str">
            <v>M3</v>
          </cell>
        </row>
        <row r="230">
          <cell r="E230" t="str">
            <v>Fk x Ts1</v>
          </cell>
        </row>
        <row r="231">
          <cell r="D231" t="str">
            <v>Koefisien Alat / M3</v>
          </cell>
          <cell r="E231" t="str">
            <v xml:space="preserve"> =  1  :  Q1</v>
          </cell>
          <cell r="H231" t="str">
            <v>(E15)</v>
          </cell>
          <cell r="I231">
            <v>7.901234567901233E-2</v>
          </cell>
          <cell r="J231" t="str">
            <v>jam</v>
          </cell>
        </row>
        <row r="233">
          <cell r="B233" t="str">
            <v xml:space="preserve">   2.b.</v>
          </cell>
          <cell r="D233" t="str">
            <v>Dump Truck</v>
          </cell>
          <cell r="H233" t="str">
            <v>(E09)</v>
          </cell>
        </row>
        <row r="234">
          <cell r="D234" t="str">
            <v>Kapasitas bak</v>
          </cell>
          <cell r="H234" t="str">
            <v>V</v>
          </cell>
          <cell r="I234">
            <v>2.5</v>
          </cell>
          <cell r="J234" t="str">
            <v>M3</v>
          </cell>
        </row>
        <row r="235">
          <cell r="D235" t="str">
            <v>Faktor Efisiensi alat</v>
          </cell>
          <cell r="H235" t="str">
            <v>Fa</v>
          </cell>
          <cell r="I235">
            <v>0.75</v>
          </cell>
          <cell r="J235" t="str">
            <v>-</v>
          </cell>
        </row>
        <row r="236">
          <cell r="D236" t="str">
            <v>Kecepatan rata-rata bermuatan</v>
          </cell>
          <cell r="H236" t="str">
            <v>v1</v>
          </cell>
          <cell r="I236">
            <v>20</v>
          </cell>
          <cell r="J236" t="str">
            <v>KM/jam</v>
          </cell>
        </row>
        <row r="237">
          <cell r="D237" t="str">
            <v>Kecepatan rata-rata kosong</v>
          </cell>
          <cell r="H237" t="str">
            <v>v2</v>
          </cell>
          <cell r="I237">
            <v>30</v>
          </cell>
          <cell r="J237" t="str">
            <v>KM/jam</v>
          </cell>
        </row>
        <row r="238">
          <cell r="D238" t="str">
            <v>Waktu Siklus  :  - Waktu memuat = V : Q1 x 60</v>
          </cell>
          <cell r="H238" t="str">
            <v>T1</v>
          </cell>
          <cell r="I238">
            <v>11.851851851851848</v>
          </cell>
          <cell r="J238" t="str">
            <v>menit</v>
          </cell>
        </row>
        <row r="239">
          <cell r="D239" t="str">
            <v>- Waktu tempuh isi  =  (L : v1) x 60 menit</v>
          </cell>
          <cell r="H239" t="str">
            <v>T2</v>
          </cell>
          <cell r="I239">
            <v>30</v>
          </cell>
          <cell r="J239" t="str">
            <v>menit</v>
          </cell>
        </row>
        <row r="240">
          <cell r="D240" t="str">
            <v>- Waktu tempuh kosong  =  (L : v2) x 60 menit</v>
          </cell>
          <cell r="H240" t="str">
            <v>T3</v>
          </cell>
          <cell r="I240">
            <v>20</v>
          </cell>
          <cell r="J240" t="str">
            <v>menit</v>
          </cell>
        </row>
        <row r="241">
          <cell r="D241" t="str">
            <v>- Dump dan lain-lain</v>
          </cell>
          <cell r="H241" t="str">
            <v>T4</v>
          </cell>
          <cell r="I241">
            <v>3</v>
          </cell>
          <cell r="J241" t="str">
            <v>menit</v>
          </cell>
        </row>
        <row r="242">
          <cell r="H242" t="str">
            <v>Ts2</v>
          </cell>
          <cell r="I242">
            <v>64.851851851851848</v>
          </cell>
          <cell r="J242" t="str">
            <v>menit</v>
          </cell>
        </row>
        <row r="244">
          <cell r="K244" t="str">
            <v>Berlanjut ke hal. berikut</v>
          </cell>
        </row>
        <row r="245">
          <cell r="B245" t="str">
            <v>ITEM PEMBAYARAN NO.</v>
          </cell>
          <cell r="E245" t="str">
            <v>:  4.2 (2)</v>
          </cell>
          <cell r="K245" t="str">
            <v>Analisa EI-422</v>
          </cell>
        </row>
        <row r="246">
          <cell r="B246" t="str">
            <v>JENIS PEKERJAAN</v>
          </cell>
          <cell r="E246" t="str">
            <v>:  Lps. Pond. Ag. Kls. B, CBR Min 35%</v>
          </cell>
        </row>
        <row r="247">
          <cell r="B247" t="str">
            <v>SATUAN PEMBAYARAN</v>
          </cell>
          <cell r="E247" t="str">
            <v>:  M3</v>
          </cell>
          <cell r="I247" t="str">
            <v xml:space="preserve">         URAIAN ANALISA HARGA SATUAN</v>
          </cell>
        </row>
        <row r="248">
          <cell r="K248" t="str">
            <v>Lanjutan</v>
          </cell>
        </row>
        <row r="250">
          <cell r="B250" t="str">
            <v>No.</v>
          </cell>
          <cell r="D250" t="str">
            <v>U R A I A N</v>
          </cell>
          <cell r="H250" t="str">
            <v>KODE</v>
          </cell>
          <cell r="I250" t="str">
            <v>KOEF.</v>
          </cell>
          <cell r="J250" t="str">
            <v>SATUAN</v>
          </cell>
          <cell r="K250" t="str">
            <v>KETERANGAN</v>
          </cell>
        </row>
        <row r="253">
          <cell r="D253" t="str">
            <v>Kap. Prod. / jam =</v>
          </cell>
          <cell r="E253" t="str">
            <v>V x Fa x 60</v>
          </cell>
          <cell r="H253" t="str">
            <v>Q2</v>
          </cell>
          <cell r="I253">
            <v>1.4456025128498005</v>
          </cell>
          <cell r="J253" t="str">
            <v>M3</v>
          </cell>
        </row>
        <row r="254">
          <cell r="E254" t="str">
            <v>Fk x Ts2</v>
          </cell>
        </row>
        <row r="255">
          <cell r="D255" t="str">
            <v>Koefisien Alat / M3</v>
          </cell>
          <cell r="E255" t="str">
            <v xml:space="preserve"> =  1  :  Q2</v>
          </cell>
          <cell r="H255" t="str">
            <v>-</v>
          </cell>
          <cell r="I255">
            <v>0.69175308641975297</v>
          </cell>
          <cell r="J255" t="str">
            <v>jam</v>
          </cell>
        </row>
        <row r="257">
          <cell r="B257" t="str">
            <v xml:space="preserve">   2.c.</v>
          </cell>
          <cell r="D257" t="str">
            <v>Motor Grader</v>
          </cell>
          <cell r="H257" t="str">
            <v>(E13)</v>
          </cell>
        </row>
        <row r="258">
          <cell r="D258" t="str">
            <v>Panjang hamparan</v>
          </cell>
          <cell r="H258" t="str">
            <v>Lh</v>
          </cell>
          <cell r="I258">
            <v>50</v>
          </cell>
          <cell r="J258" t="str">
            <v>M</v>
          </cell>
        </row>
        <row r="259">
          <cell r="D259" t="str">
            <v>Lebar efektif kerja blade</v>
          </cell>
          <cell r="H259" t="str">
            <v>b</v>
          </cell>
          <cell r="I259">
            <v>2.4</v>
          </cell>
          <cell r="J259" t="str">
            <v>M</v>
          </cell>
        </row>
        <row r="260">
          <cell r="D260" t="str">
            <v>Faktor Efisiensi alat</v>
          </cell>
          <cell r="H260" t="str">
            <v>Fa</v>
          </cell>
          <cell r="I260">
            <v>0.75</v>
          </cell>
          <cell r="J260" t="str">
            <v>-</v>
          </cell>
        </row>
        <row r="261">
          <cell r="D261" t="str">
            <v>Kecepatan rata-rata alat</v>
          </cell>
          <cell r="H261" t="str">
            <v>v</v>
          </cell>
          <cell r="I261">
            <v>4</v>
          </cell>
          <cell r="J261" t="str">
            <v>KM/jam</v>
          </cell>
        </row>
        <row r="262">
          <cell r="D262" t="str">
            <v>Jumlah lintasan</v>
          </cell>
          <cell r="H262" t="str">
            <v>n</v>
          </cell>
          <cell r="I262">
            <v>6</v>
          </cell>
          <cell r="J262" t="str">
            <v>lintasan</v>
          </cell>
          <cell r="K262" t="str">
            <v xml:space="preserve"> 3 x pp</v>
          </cell>
        </row>
        <row r="263">
          <cell r="D263" t="str">
            <v>Waktu Siklus :</v>
          </cell>
          <cell r="H263" t="str">
            <v>Ts3</v>
          </cell>
        </row>
        <row r="264">
          <cell r="D264" t="str">
            <v>- Perataan 1 lintasan  =  Lh : (v x 1000) x 60</v>
          </cell>
          <cell r="H264" t="str">
            <v>T1</v>
          </cell>
          <cell r="I264">
            <v>0.75</v>
          </cell>
          <cell r="J264" t="str">
            <v>menit</v>
          </cell>
        </row>
        <row r="265">
          <cell r="D265" t="str">
            <v>- Lain-lain</v>
          </cell>
          <cell r="H265" t="str">
            <v>T2</v>
          </cell>
          <cell r="I265">
            <v>1</v>
          </cell>
          <cell r="J265" t="str">
            <v>menit</v>
          </cell>
        </row>
        <row r="266">
          <cell r="H266" t="str">
            <v>Ts3</v>
          </cell>
          <cell r="I266">
            <v>1.75</v>
          </cell>
          <cell r="J266" t="str">
            <v>menit</v>
          </cell>
        </row>
        <row r="268">
          <cell r="D268" t="str">
            <v>Kap. Prod. / jam =</v>
          </cell>
          <cell r="E268" t="str">
            <v>Lh x b x t x Fa x 60</v>
          </cell>
          <cell r="H268" t="str">
            <v>Q3</v>
          </cell>
          <cell r="I268">
            <v>77.142857142857139</v>
          </cell>
          <cell r="J268" t="str">
            <v>M3</v>
          </cell>
        </row>
        <row r="269">
          <cell r="E269" t="str">
            <v>n x Ts3</v>
          </cell>
        </row>
        <row r="270">
          <cell r="D270" t="str">
            <v>Koefisien Alat / M3</v>
          </cell>
          <cell r="E270" t="str">
            <v xml:space="preserve"> =  1  :  Q3</v>
          </cell>
          <cell r="H270" t="str">
            <v>(E13)</v>
          </cell>
          <cell r="I270">
            <v>1.2962962962962964E-2</v>
          </cell>
          <cell r="J270" t="str">
            <v>jam</v>
          </cell>
        </row>
        <row r="272">
          <cell r="B272" t="str">
            <v xml:space="preserve">   2.d.</v>
          </cell>
          <cell r="D272" t="str">
            <v>Vibratory Roller</v>
          </cell>
          <cell r="H272" t="str">
            <v>(E19)</v>
          </cell>
        </row>
        <row r="273">
          <cell r="D273" t="str">
            <v>Kecepatan rata-rata alat</v>
          </cell>
          <cell r="H273" t="str">
            <v>v</v>
          </cell>
          <cell r="I273">
            <v>3</v>
          </cell>
          <cell r="J273" t="str">
            <v>KM/jam</v>
          </cell>
        </row>
        <row r="274">
          <cell r="D274" t="str">
            <v>Lebar efektif pemadatan</v>
          </cell>
          <cell r="H274" t="str">
            <v>b</v>
          </cell>
          <cell r="I274">
            <v>1.2</v>
          </cell>
          <cell r="J274" t="str">
            <v>M</v>
          </cell>
        </row>
        <row r="275">
          <cell r="D275" t="str">
            <v>Jumlah lintasan</v>
          </cell>
          <cell r="H275" t="str">
            <v>n</v>
          </cell>
          <cell r="I275">
            <v>8</v>
          </cell>
          <cell r="J275" t="str">
            <v>lintasan</v>
          </cell>
        </row>
        <row r="276">
          <cell r="D276" t="str">
            <v>Faktor Efisiensi alat</v>
          </cell>
          <cell r="H276" t="str">
            <v>Fa</v>
          </cell>
          <cell r="I276">
            <v>0.75</v>
          </cell>
          <cell r="J276" t="str">
            <v>-</v>
          </cell>
        </row>
        <row r="278">
          <cell r="D278" t="str">
            <v>Kap. Prod. / jam =</v>
          </cell>
          <cell r="E278" t="str">
            <v>(v x 1000) x b x t x Fa</v>
          </cell>
          <cell r="H278" t="str">
            <v>Q4</v>
          </cell>
          <cell r="I278">
            <v>50.625</v>
          </cell>
          <cell r="J278" t="str">
            <v>M3</v>
          </cell>
        </row>
        <row r="279">
          <cell r="E279" t="str">
            <v>n</v>
          </cell>
        </row>
        <row r="280">
          <cell r="D280" t="str">
            <v>Koefisien Alat / M3</v>
          </cell>
          <cell r="E280" t="str">
            <v xml:space="preserve"> =  1  :  Q4</v>
          </cell>
          <cell r="H280" t="str">
            <v>(E19)</v>
          </cell>
          <cell r="I280">
            <v>1.9753086419753086E-2</v>
          </cell>
          <cell r="J280" t="str">
            <v>jam</v>
          </cell>
        </row>
        <row r="282">
          <cell r="B282" t="str">
            <v xml:space="preserve">   2.e.</v>
          </cell>
          <cell r="D282" t="str">
            <v>Pneumatic Tire Roller</v>
          </cell>
          <cell r="H282" t="str">
            <v>(E18)</v>
          </cell>
        </row>
        <row r="283">
          <cell r="D283" t="str">
            <v>Kecepatan rata-rata alat</v>
          </cell>
          <cell r="H283" t="str">
            <v>v</v>
          </cell>
          <cell r="I283">
            <v>5</v>
          </cell>
          <cell r="J283" t="str">
            <v>KM/jam</v>
          </cell>
        </row>
        <row r="284">
          <cell r="D284" t="str">
            <v>Lebar efektif pemadatan</v>
          </cell>
          <cell r="H284" t="str">
            <v>b</v>
          </cell>
          <cell r="I284">
            <v>1.5</v>
          </cell>
          <cell r="J284" t="str">
            <v>M</v>
          </cell>
        </row>
        <row r="285">
          <cell r="D285" t="str">
            <v>Jumlah lintasan</v>
          </cell>
          <cell r="H285" t="str">
            <v>n</v>
          </cell>
          <cell r="I285">
            <v>4</v>
          </cell>
          <cell r="J285" t="str">
            <v>lintasan</v>
          </cell>
        </row>
        <row r="286">
          <cell r="D286" t="str">
            <v>Faktor Efisiensi alat</v>
          </cell>
          <cell r="H286" t="str">
            <v>Fa</v>
          </cell>
          <cell r="I286">
            <v>0.75</v>
          </cell>
          <cell r="J286" t="str">
            <v>-</v>
          </cell>
        </row>
        <row r="288">
          <cell r="D288" t="str">
            <v>Kap. Prod. / jam =</v>
          </cell>
          <cell r="E288" t="str">
            <v>(v x 1000) x b x t x Fa</v>
          </cell>
          <cell r="H288" t="str">
            <v>Q5</v>
          </cell>
          <cell r="I288">
            <v>210.9375</v>
          </cell>
          <cell r="J288" t="str">
            <v>M3</v>
          </cell>
        </row>
        <row r="289">
          <cell r="E289" t="str">
            <v>n</v>
          </cell>
        </row>
        <row r="290">
          <cell r="D290" t="str">
            <v>Koefisien Alat / M3</v>
          </cell>
          <cell r="E290" t="str">
            <v xml:space="preserve"> =  1  :  Q5</v>
          </cell>
          <cell r="H290" t="str">
            <v>(E18)</v>
          </cell>
          <cell r="I290">
            <v>4.7407407407407407E-3</v>
          </cell>
          <cell r="J290" t="str">
            <v>jam</v>
          </cell>
        </row>
        <row r="292">
          <cell r="B292" t="str">
            <v xml:space="preserve">   2.f.</v>
          </cell>
          <cell r="D292" t="str">
            <v>Water Tank Truck</v>
          </cell>
          <cell r="H292" t="str">
            <v>(E23)</v>
          </cell>
        </row>
        <row r="293">
          <cell r="D293" t="str">
            <v>Volume tanki air</v>
          </cell>
          <cell r="H293" t="str">
            <v>V</v>
          </cell>
          <cell r="I293">
            <v>4</v>
          </cell>
          <cell r="J293" t="str">
            <v>M3</v>
          </cell>
        </row>
        <row r="294">
          <cell r="D294" t="str">
            <v>Kebutuhan air / M3 agregat padat</v>
          </cell>
          <cell r="H294" t="str">
            <v>Wc</v>
          </cell>
          <cell r="I294">
            <v>7.0000000000000007E-2</v>
          </cell>
          <cell r="J294" t="str">
            <v>M3</v>
          </cell>
        </row>
        <row r="295">
          <cell r="D295" t="str">
            <v>Pengisian tanki / jam</v>
          </cell>
          <cell r="H295" t="str">
            <v>n</v>
          </cell>
          <cell r="I295">
            <v>1</v>
          </cell>
          <cell r="J295" t="str">
            <v>kali</v>
          </cell>
        </row>
        <row r="296">
          <cell r="D296" t="str">
            <v>Faktor Efisiensi alat</v>
          </cell>
          <cell r="H296" t="str">
            <v>Fa</v>
          </cell>
          <cell r="I296">
            <v>0.75</v>
          </cell>
          <cell r="J296" t="str">
            <v>-</v>
          </cell>
        </row>
        <row r="298">
          <cell r="D298" t="str">
            <v>Kap. Prod. / jam =</v>
          </cell>
          <cell r="E298" t="str">
            <v>V x n x Fa</v>
          </cell>
          <cell r="H298" t="str">
            <v>Q6</v>
          </cell>
          <cell r="I298">
            <v>42.857142857142854</v>
          </cell>
          <cell r="J298" t="str">
            <v>M3</v>
          </cell>
        </row>
        <row r="299">
          <cell r="E299" t="str">
            <v>Wc</v>
          </cell>
        </row>
        <row r="300">
          <cell r="D300" t="str">
            <v>Koefisien Alat / M3</v>
          </cell>
          <cell r="E300" t="str">
            <v xml:space="preserve"> =  1  :  Q6</v>
          </cell>
          <cell r="H300" t="str">
            <v>(E23)</v>
          </cell>
          <cell r="I300">
            <v>2.3333333333333334E-2</v>
          </cell>
          <cell r="J300" t="str">
            <v>jam</v>
          </cell>
        </row>
        <row r="303">
          <cell r="K303" t="str">
            <v>Berlanjut ke hal. berikut</v>
          </cell>
        </row>
        <row r="304">
          <cell r="B304" t="str">
            <v>ITEM PEMBAYARAN NO.</v>
          </cell>
          <cell r="E304" t="str">
            <v>:  4.2 (2)</v>
          </cell>
          <cell r="K304" t="str">
            <v>Analisa EI-422</v>
          </cell>
        </row>
        <row r="305">
          <cell r="B305" t="str">
            <v>JENIS PEKERJAAN</v>
          </cell>
          <cell r="E305" t="str">
            <v>:  Lps. Pond. Ag. Kls. B, CBR Min 35%</v>
          </cell>
        </row>
        <row r="306">
          <cell r="B306" t="str">
            <v>SATUAN PEMBAYARAN</v>
          </cell>
          <cell r="E306" t="str">
            <v>:  M3</v>
          </cell>
          <cell r="I306" t="str">
            <v xml:space="preserve">         URAIAN ANALISA HARGA SATUAN</v>
          </cell>
        </row>
        <row r="307">
          <cell r="K307" t="str">
            <v>Lanjutan</v>
          </cell>
        </row>
        <row r="309">
          <cell r="B309" t="str">
            <v>No.</v>
          </cell>
          <cell r="D309" t="str">
            <v>U R A I A N</v>
          </cell>
          <cell r="H309" t="str">
            <v>KODE</v>
          </cell>
          <cell r="I309" t="str">
            <v>KOEF.</v>
          </cell>
          <cell r="J309" t="str">
            <v>SATUAN</v>
          </cell>
          <cell r="K309" t="str">
            <v>KETERANGAN</v>
          </cell>
        </row>
        <row r="312">
          <cell r="B312" t="str">
            <v xml:space="preserve">   2.g.</v>
          </cell>
          <cell r="D312" t="str">
            <v>Alat Bantu</v>
          </cell>
          <cell r="K312" t="str">
            <v xml:space="preserve"> Lump Sum</v>
          </cell>
        </row>
        <row r="313">
          <cell r="D313" t="str">
            <v>Diperlukan   :</v>
          </cell>
        </row>
        <row r="314">
          <cell r="D314" t="str">
            <v>- Kereta dorong</v>
          </cell>
          <cell r="E314" t="str">
            <v>=  2  buah.</v>
          </cell>
        </row>
        <row r="315">
          <cell r="D315" t="str">
            <v>- Sekop</v>
          </cell>
          <cell r="E315" t="str">
            <v>=  3  buah.</v>
          </cell>
        </row>
        <row r="316">
          <cell r="D316" t="str">
            <v>- Garpu</v>
          </cell>
          <cell r="E316" t="str">
            <v>=  2  buah.</v>
          </cell>
        </row>
        <row r="318">
          <cell r="B318" t="str">
            <v xml:space="preserve">   3.</v>
          </cell>
          <cell r="D318" t="str">
            <v>TENAGA</v>
          </cell>
        </row>
        <row r="319">
          <cell r="D319" t="str">
            <v>Produksi menentukan : WHEEL LOADER</v>
          </cell>
          <cell r="H319" t="str">
            <v>Q1</v>
          </cell>
          <cell r="I319">
            <v>12.656250000000004</v>
          </cell>
          <cell r="J319" t="str">
            <v>M3/jam</v>
          </cell>
        </row>
        <row r="320">
          <cell r="D320" t="str">
            <v>Produksi agregat / hari  =  Tk x Q1</v>
          </cell>
          <cell r="H320" t="str">
            <v>Qt</v>
          </cell>
          <cell r="I320">
            <v>88.593750000000028</v>
          </cell>
          <cell r="J320" t="str">
            <v>M3</v>
          </cell>
        </row>
        <row r="321">
          <cell r="D321" t="str">
            <v>Kebutuhan tenaga :</v>
          </cell>
        </row>
        <row r="322">
          <cell r="E322" t="str">
            <v>- Pekerja</v>
          </cell>
          <cell r="H322" t="str">
            <v>P</v>
          </cell>
          <cell r="I322">
            <v>7</v>
          </cell>
          <cell r="J322" t="str">
            <v>orang</v>
          </cell>
        </row>
        <row r="323">
          <cell r="E323" t="str">
            <v>- Mandor</v>
          </cell>
          <cell r="H323" t="str">
            <v>M</v>
          </cell>
          <cell r="I323">
            <v>1</v>
          </cell>
          <cell r="J323" t="str">
            <v>orang</v>
          </cell>
        </row>
        <row r="325">
          <cell r="D325" t="str">
            <v>Koefisien tenaga / M3   :</v>
          </cell>
        </row>
        <row r="326">
          <cell r="E326" t="str">
            <v>- Pekerja</v>
          </cell>
          <cell r="F326" t="str">
            <v>= (Tk x P) : Qt</v>
          </cell>
          <cell r="H326" t="str">
            <v>-</v>
          </cell>
          <cell r="I326">
            <v>0.55308641975308626</v>
          </cell>
          <cell r="J326" t="str">
            <v>jam</v>
          </cell>
        </row>
        <row r="327">
          <cell r="E327" t="str">
            <v>- Mandor</v>
          </cell>
          <cell r="F327" t="str">
            <v>= (Tk x M) : Qt</v>
          </cell>
          <cell r="H327" t="str">
            <v>-</v>
          </cell>
          <cell r="I327">
            <v>7.9012345679012316E-2</v>
          </cell>
          <cell r="J327" t="str">
            <v>jam</v>
          </cell>
        </row>
        <row r="329">
          <cell r="B329" t="str">
            <v>4.</v>
          </cell>
          <cell r="D329" t="str">
            <v>HARGA DASAR SATUAN UPAH, BAHAN DAN ALAT</v>
          </cell>
        </row>
        <row r="330">
          <cell r="D330" t="str">
            <v>Lihat lampiran.</v>
          </cell>
        </row>
        <row r="332">
          <cell r="B332" t="str">
            <v>5.</v>
          </cell>
          <cell r="D332" t="str">
            <v>ANALISA HARGA SATUAN PEKERJAAN</v>
          </cell>
        </row>
        <row r="333">
          <cell r="D333" t="str">
            <v>Lihat perhitungan dalam FORMULIR STANDAR UNTUK</v>
          </cell>
        </row>
        <row r="334">
          <cell r="D334" t="str">
            <v>PEREKAMAN ANALISA MASING-MASING HARGA</v>
          </cell>
        </row>
        <row r="335">
          <cell r="D335" t="str">
            <v>SATUAN.</v>
          </cell>
        </row>
        <row r="336">
          <cell r="D336" t="str">
            <v>Didapat Harga Satuan Pekerjaan :</v>
          </cell>
        </row>
        <row r="338">
          <cell r="D338" t="str">
            <v xml:space="preserve">Rp.  </v>
          </cell>
          <cell r="E338">
            <v>758575.69804525503</v>
          </cell>
          <cell r="F338" t="str">
            <v xml:space="preserve"> / M3.</v>
          </cell>
        </row>
        <row r="341">
          <cell r="B341" t="str">
            <v>6.</v>
          </cell>
          <cell r="D341" t="str">
            <v>WAKTU PELAKSANAAN YANG DIPERLUKAN</v>
          </cell>
        </row>
        <row r="342">
          <cell r="D342" t="str">
            <v>Masa Pelaksanaan :</v>
          </cell>
          <cell r="E342" t="str">
            <v>. . . . . . . . . . . .</v>
          </cell>
          <cell r="F342" t="str">
            <v>bulan</v>
          </cell>
        </row>
        <row r="344">
          <cell r="B344" t="str">
            <v>7.</v>
          </cell>
          <cell r="D344" t="str">
            <v>VOLUME PEKERJAAN YANG DIPERLUKAN</v>
          </cell>
        </row>
        <row r="345">
          <cell r="D345" t="str">
            <v>Volume pekerjaan  :</v>
          </cell>
          <cell r="E345" t="str">
            <v>. . . . . . . . . . . .</v>
          </cell>
          <cell r="F345" t="str">
            <v>M3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8.xml><?xml version="1.0" encoding="utf-8"?>
<externalLink xmlns="http://schemas.openxmlformats.org/spreadsheetml/2006/main">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URAIAN AN"/>
      <sheetName val="AN HRG SAT 2"/>
      <sheetName val="URAIAN AN 2"/>
      <sheetName val="METODE"/>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 val="ANALISA TEKNIS"/>
      <sheetName val="SCEDDULE"/>
      <sheetName val="ALAT"/>
      <sheetName val="SON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03">
          <cell r="BE103">
            <v>1679414850</v>
          </cell>
        </row>
        <row r="707">
          <cell r="BE707">
            <v>199500000</v>
          </cell>
        </row>
      </sheetData>
      <sheetData sheetId="29"/>
      <sheetData sheetId="30"/>
      <sheetData sheetId="31"/>
      <sheetData sheetId="32" refreshError="1"/>
      <sheetData sheetId="33"/>
      <sheetData sheetId="34"/>
      <sheetData sheetId="35"/>
      <sheetData sheetId="36"/>
    </sheetDataSet>
  </externalBook>
</externalLink>
</file>

<file path=xl/externalLinks/externalLink149.xml><?xml version="1.0" encoding="utf-8"?>
<externalLink xmlns="http://schemas.openxmlformats.org/spreadsheetml/2006/main">
  <externalBook xmlns:r="http://schemas.openxmlformats.org/officeDocument/2006/relationships" r:id="rId1">
    <sheetNames>
      <sheetName val="NK_DOSEN"/>
      <sheetName val="NK_MHSW"/>
      <sheetName val="HS"/>
      <sheetName val="ans_A_Dosen"/>
      <sheetName val="ans_A_Mhsw"/>
      <sheetName val="REKAP_DOSEN"/>
      <sheetName val="BoQ_DOSEN"/>
      <sheetName val="ME_DOSEN"/>
      <sheetName val="REKAP_MHSW"/>
      <sheetName val="BoQ_MHSW"/>
      <sheetName val="ME_MHSW"/>
      <sheetName val="rek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NO</v>
          </cell>
          <cell r="B1" t="str">
            <v>URAIAN PEKERJAAN</v>
          </cell>
          <cell r="C1" t="str">
            <v>VOL.</v>
          </cell>
          <cell r="E1" t="str">
            <v>HARGA SATUAN</v>
          </cell>
          <cell r="I1" t="str">
            <v>JUMLAH HARGA</v>
          </cell>
        </row>
        <row r="2">
          <cell r="E2" t="str">
            <v>MATERIAL</v>
          </cell>
          <cell r="G2" t="str">
            <v>UPAH</v>
          </cell>
          <cell r="I2" t="str">
            <v>MATERIAL</v>
          </cell>
          <cell r="J2" t="str">
            <v>UPAH</v>
          </cell>
        </row>
        <row r="4">
          <cell r="A4" t="str">
            <v>IV.</v>
          </cell>
          <cell r="B4" t="str">
            <v>PEKERJAAN MEKANIKAL ELEKTRIKAL</v>
          </cell>
        </row>
        <row r="6">
          <cell r="A6" t="str">
            <v>A.</v>
          </cell>
          <cell r="B6" t="str">
            <v>PEKERJAAN ELEKTRIKAL</v>
          </cell>
        </row>
        <row r="7">
          <cell r="A7" t="str">
            <v>A.1.</v>
          </cell>
          <cell r="B7" t="str">
            <v>Pekerjaan Panel dan Kabel Feeder</v>
          </cell>
        </row>
        <row r="8">
          <cell r="A8">
            <v>1</v>
          </cell>
          <cell r="B8" t="str">
            <v>KWH Meter PLN</v>
          </cell>
          <cell r="C8">
            <v>1</v>
          </cell>
          <cell r="D8" t="str">
            <v>bh</v>
          </cell>
          <cell r="E8">
            <v>9775000</v>
          </cell>
          <cell r="G8">
            <v>212500</v>
          </cell>
          <cell r="I8">
            <v>9775000</v>
          </cell>
          <cell r="J8">
            <v>212500</v>
          </cell>
        </row>
        <row r="9">
          <cell r="A9">
            <v>2</v>
          </cell>
          <cell r="B9" t="str">
            <v>KWH Meter 3 phase</v>
          </cell>
          <cell r="C9">
            <v>1</v>
          </cell>
          <cell r="D9" t="str">
            <v>bh</v>
          </cell>
          <cell r="E9">
            <v>9775000</v>
          </cell>
          <cell r="G9">
            <v>212500</v>
          </cell>
          <cell r="I9">
            <v>9775000</v>
          </cell>
          <cell r="J9">
            <v>212500</v>
          </cell>
        </row>
        <row r="10">
          <cell r="A10">
            <v>3</v>
          </cell>
          <cell r="B10" t="str">
            <v>KWH Meter 1 phase</v>
          </cell>
          <cell r="C10">
            <v>29</v>
          </cell>
          <cell r="D10" t="str">
            <v>bh</v>
          </cell>
          <cell r="E10">
            <v>1275000</v>
          </cell>
          <cell r="G10">
            <v>148800</v>
          </cell>
          <cell r="I10">
            <v>36975000</v>
          </cell>
          <cell r="J10">
            <v>4315200</v>
          </cell>
        </row>
        <row r="11">
          <cell r="A11">
            <v>4</v>
          </cell>
          <cell r="B11" t="str">
            <v>PP - DASAR include COS 160 A</v>
          </cell>
          <cell r="C11">
            <v>1</v>
          </cell>
          <cell r="D11" t="str">
            <v>bh</v>
          </cell>
          <cell r="E11">
            <v>6460000</v>
          </cell>
          <cell r="G11">
            <v>212500</v>
          </cell>
          <cell r="I11">
            <v>6460000</v>
          </cell>
          <cell r="J11">
            <v>212500</v>
          </cell>
        </row>
        <row r="12">
          <cell r="A12">
            <v>5</v>
          </cell>
          <cell r="B12" t="str">
            <v>PP - 2</v>
          </cell>
          <cell r="C12">
            <v>1</v>
          </cell>
          <cell r="D12" t="str">
            <v>bh</v>
          </cell>
          <cell r="E12">
            <v>2975000</v>
          </cell>
          <cell r="G12">
            <v>170000</v>
          </cell>
          <cell r="I12">
            <v>2975000</v>
          </cell>
          <cell r="J12">
            <v>170000</v>
          </cell>
        </row>
        <row r="13">
          <cell r="A13">
            <v>6</v>
          </cell>
          <cell r="B13" t="str">
            <v>PP - 3</v>
          </cell>
          <cell r="C13">
            <v>1</v>
          </cell>
          <cell r="D13" t="str">
            <v>bh</v>
          </cell>
          <cell r="E13">
            <v>2975000</v>
          </cell>
          <cell r="G13">
            <v>170000</v>
          </cell>
          <cell r="I13">
            <v>2975000</v>
          </cell>
          <cell r="J13">
            <v>170000</v>
          </cell>
        </row>
        <row r="14">
          <cell r="A14">
            <v>7</v>
          </cell>
          <cell r="B14" t="str">
            <v>PP - TAMAN</v>
          </cell>
          <cell r="C14">
            <v>1</v>
          </cell>
          <cell r="D14" t="str">
            <v>bh</v>
          </cell>
          <cell r="E14">
            <v>2720000</v>
          </cell>
          <cell r="G14">
            <v>157300</v>
          </cell>
          <cell r="I14">
            <v>2720000</v>
          </cell>
          <cell r="J14">
            <v>157300</v>
          </cell>
        </row>
        <row r="15">
          <cell r="A15">
            <v>8</v>
          </cell>
          <cell r="B15" t="str">
            <v>FB - MASJID</v>
          </cell>
          <cell r="C15">
            <v>1</v>
          </cell>
          <cell r="D15" t="str">
            <v>bh</v>
          </cell>
          <cell r="E15">
            <v>3017500</v>
          </cell>
          <cell r="G15">
            <v>212500</v>
          </cell>
          <cell r="I15">
            <v>3017500</v>
          </cell>
          <cell r="J15">
            <v>212500</v>
          </cell>
        </row>
        <row r="16">
          <cell r="A16">
            <v>9</v>
          </cell>
          <cell r="B16" t="str">
            <v>FB - D (1, 2, 3, 4, 5, 6, 7, 8, 9)</v>
          </cell>
          <cell r="C16">
            <v>9</v>
          </cell>
          <cell r="D16" t="str">
            <v>bh</v>
          </cell>
          <cell r="E16">
            <v>212500</v>
          </cell>
          <cell r="G16">
            <v>106300</v>
          </cell>
          <cell r="I16">
            <v>1912500</v>
          </cell>
          <cell r="J16">
            <v>956700</v>
          </cell>
        </row>
        <row r="17">
          <cell r="A17">
            <v>10</v>
          </cell>
          <cell r="B17" t="str">
            <v>FB - 2 (1, 2, 3, 4, 5, 6, 7, 8, 9, 10)</v>
          </cell>
          <cell r="C17">
            <v>10</v>
          </cell>
          <cell r="D17" t="str">
            <v>bh</v>
          </cell>
          <cell r="E17">
            <v>212500</v>
          </cell>
          <cell r="G17">
            <v>106300</v>
          </cell>
          <cell r="I17">
            <v>2125000</v>
          </cell>
          <cell r="J17">
            <v>1063000</v>
          </cell>
        </row>
        <row r="18">
          <cell r="A18">
            <v>11</v>
          </cell>
          <cell r="B18" t="str">
            <v>FB - 3 (1, 2, 3, 4, 5, 6, 7, 8, 9, 10)</v>
          </cell>
          <cell r="C18">
            <v>10</v>
          </cell>
          <cell r="D18" t="str">
            <v>bh</v>
          </cell>
          <cell r="E18">
            <v>212500</v>
          </cell>
          <cell r="G18">
            <v>106300</v>
          </cell>
          <cell r="I18">
            <v>2125000</v>
          </cell>
          <cell r="J18">
            <v>1063000</v>
          </cell>
        </row>
        <row r="19">
          <cell r="A19">
            <v>12</v>
          </cell>
          <cell r="B19" t="str">
            <v>Kabel Feeder NYY 4x35 mm2 (dari KWH PLN ke PP - DASAR)</v>
          </cell>
          <cell r="C19">
            <v>20</v>
          </cell>
          <cell r="D19" t="str">
            <v>m</v>
          </cell>
          <cell r="E19">
            <v>116500</v>
          </cell>
          <cell r="G19">
            <v>11100</v>
          </cell>
          <cell r="I19">
            <v>2330000</v>
          </cell>
          <cell r="J19">
            <v>222000</v>
          </cell>
        </row>
        <row r="20">
          <cell r="A20">
            <v>13</v>
          </cell>
          <cell r="B20" t="str">
            <v>Kabel Feeder NYY 4x6 mm2 (dari PP - DASAR ke PP - 2)</v>
          </cell>
          <cell r="C20">
            <v>4</v>
          </cell>
          <cell r="D20" t="str">
            <v>m</v>
          </cell>
          <cell r="E20">
            <v>27200</v>
          </cell>
          <cell r="G20">
            <v>2100</v>
          </cell>
          <cell r="I20">
            <v>108800</v>
          </cell>
          <cell r="J20">
            <v>8400</v>
          </cell>
        </row>
        <row r="21">
          <cell r="A21">
            <v>14</v>
          </cell>
          <cell r="B21" t="str">
            <v>kabel Feeder NYY 4x6 mm2 (dari PP - DASAR ke PP - 3)</v>
          </cell>
          <cell r="C21">
            <v>8</v>
          </cell>
          <cell r="D21" t="str">
            <v>m</v>
          </cell>
          <cell r="E21">
            <v>27200</v>
          </cell>
          <cell r="G21">
            <v>2100</v>
          </cell>
          <cell r="I21">
            <v>217600</v>
          </cell>
          <cell r="J21">
            <v>16800</v>
          </cell>
        </row>
        <row r="22">
          <cell r="A22">
            <v>15</v>
          </cell>
          <cell r="B22" t="str">
            <v>Kabel Feeder NYFGbY 4x6 mm2 (dari PP - DASAR ke PP - TAMAN)</v>
          </cell>
          <cell r="C22">
            <v>20</v>
          </cell>
          <cell r="D22" t="str">
            <v>m</v>
          </cell>
          <cell r="E22">
            <v>27200</v>
          </cell>
          <cell r="G22">
            <v>2100</v>
          </cell>
          <cell r="I22">
            <v>544000</v>
          </cell>
          <cell r="J22">
            <v>42000</v>
          </cell>
        </row>
        <row r="23">
          <cell r="A23">
            <v>16</v>
          </cell>
          <cell r="B23" t="str">
            <v>Kabel Feeder NYFGbY 3x6 mm2 (dari PP - DASAR ke FB - MASJID)</v>
          </cell>
          <cell r="C23">
            <v>85</v>
          </cell>
          <cell r="D23" t="str">
            <v>m</v>
          </cell>
          <cell r="E23">
            <v>17900</v>
          </cell>
          <cell r="G23">
            <v>5500</v>
          </cell>
          <cell r="I23">
            <v>1521500</v>
          </cell>
          <cell r="J23">
            <v>467500</v>
          </cell>
        </row>
        <row r="24">
          <cell r="A24">
            <v>17</v>
          </cell>
          <cell r="B24" t="str">
            <v>Integrated System Grounding</v>
          </cell>
          <cell r="C24">
            <v>1</v>
          </cell>
          <cell r="D24" t="str">
            <v>ls</v>
          </cell>
          <cell r="E24">
            <v>11700000</v>
          </cell>
          <cell r="F24">
            <v>11700000</v>
          </cell>
          <cell r="G24">
            <v>575000</v>
          </cell>
          <cell r="H24">
            <v>575000</v>
          </cell>
          <cell r="I24">
            <v>11700000</v>
          </cell>
          <cell r="J24">
            <v>575000</v>
          </cell>
        </row>
        <row r="25">
          <cell r="A25">
            <v>18</v>
          </cell>
          <cell r="B25" t="str">
            <v>Grounding &lt; 2 Ohm + bak kontrol</v>
          </cell>
          <cell r="C25">
            <v>1</v>
          </cell>
          <cell r="D25" t="str">
            <v>ls</v>
          </cell>
          <cell r="E25">
            <v>2750000</v>
          </cell>
          <cell r="F25">
            <v>2750000</v>
          </cell>
          <cell r="G25">
            <v>1200000</v>
          </cell>
          <cell r="H25">
            <v>1200000</v>
          </cell>
          <cell r="I25">
            <v>2750000</v>
          </cell>
          <cell r="J25">
            <v>1200000</v>
          </cell>
        </row>
        <row r="26">
          <cell r="A26">
            <v>19</v>
          </cell>
          <cell r="B26" t="str">
            <v>Peralatan Bantu</v>
          </cell>
          <cell r="C26">
            <v>1</v>
          </cell>
          <cell r="D26" t="str">
            <v>ls</v>
          </cell>
          <cell r="E26">
            <v>600000</v>
          </cell>
          <cell r="F26">
            <v>600000</v>
          </cell>
          <cell r="G26">
            <v>212500</v>
          </cell>
          <cell r="I26">
            <v>600000</v>
          </cell>
          <cell r="J26">
            <v>212500</v>
          </cell>
        </row>
        <row r="27">
          <cell r="B27" t="str">
            <v>Total A.1.</v>
          </cell>
          <cell r="I27">
            <v>100606900</v>
          </cell>
          <cell r="J27">
            <v>11489400</v>
          </cell>
        </row>
        <row r="29">
          <cell r="A29" t="str">
            <v>A.2.</v>
          </cell>
          <cell r="B29" t="str">
            <v>Pekerjaan Pengadaan Lampu, Stop Kontak, dan Instalasi</v>
          </cell>
        </row>
        <row r="30">
          <cell r="B30" t="str">
            <v>Pekerjaan lampu di plafon, marking by ME sedangkan pelubangan by SA.</v>
          </cell>
        </row>
        <row r="32">
          <cell r="A32" t="str">
            <v>A.2.1.</v>
          </cell>
          <cell r="B32" t="str">
            <v>Lantai Dasar</v>
          </cell>
        </row>
        <row r="33">
          <cell r="A33">
            <v>1</v>
          </cell>
          <cell r="B33" t="str">
            <v>Instalasi NYM 3x2,5 mm2 + pipa conduit (dari PP - DASAR ke FB - D1 s/d FB - D9)</v>
          </cell>
          <cell r="C33">
            <v>9</v>
          </cell>
          <cell r="D33" t="str">
            <v>ttk</v>
          </cell>
          <cell r="E33">
            <v>475000</v>
          </cell>
          <cell r="F33">
            <v>475000</v>
          </cell>
          <cell r="G33">
            <v>125000</v>
          </cell>
          <cell r="H33">
            <v>125000</v>
          </cell>
          <cell r="I33">
            <v>4275000</v>
          </cell>
          <cell r="J33">
            <v>1125000</v>
          </cell>
        </row>
        <row r="34">
          <cell r="A34">
            <v>2</v>
          </cell>
          <cell r="B34" t="str">
            <v>Lampu PLC 20 W dengan Fitting E27</v>
          </cell>
          <cell r="C34">
            <v>28</v>
          </cell>
          <cell r="D34" t="str">
            <v>bh</v>
          </cell>
          <cell r="E34">
            <v>135200</v>
          </cell>
          <cell r="G34">
            <v>29800</v>
          </cell>
          <cell r="I34">
            <v>3785600</v>
          </cell>
          <cell r="J34">
            <v>834400</v>
          </cell>
        </row>
        <row r="35">
          <cell r="A35">
            <v>3</v>
          </cell>
          <cell r="B35" t="str">
            <v>Lampu PLC 13 W dengan Fitting E27</v>
          </cell>
          <cell r="C35">
            <v>29</v>
          </cell>
          <cell r="D35" t="str">
            <v>bh</v>
          </cell>
          <cell r="E35">
            <v>130100</v>
          </cell>
          <cell r="G35">
            <v>21300</v>
          </cell>
          <cell r="I35">
            <v>3772900</v>
          </cell>
          <cell r="J35">
            <v>617700</v>
          </cell>
        </row>
        <row r="36">
          <cell r="A36">
            <v>4</v>
          </cell>
          <cell r="B36" t="str">
            <v>Stop Kontak General 200 W</v>
          </cell>
          <cell r="C36">
            <v>36</v>
          </cell>
          <cell r="D36" t="str">
            <v>bh</v>
          </cell>
          <cell r="E36">
            <v>27200</v>
          </cell>
          <cell r="G36">
            <v>4300</v>
          </cell>
          <cell r="I36">
            <v>979200</v>
          </cell>
          <cell r="J36">
            <v>154800</v>
          </cell>
        </row>
        <row r="37">
          <cell r="A37">
            <v>5</v>
          </cell>
          <cell r="B37" t="str">
            <v>Ceilling fan</v>
          </cell>
          <cell r="C37">
            <v>9</v>
          </cell>
          <cell r="D37" t="str">
            <v>bh</v>
          </cell>
          <cell r="E37">
            <v>191300</v>
          </cell>
          <cell r="G37">
            <v>38300</v>
          </cell>
          <cell r="I37">
            <v>1721700</v>
          </cell>
          <cell r="J37">
            <v>344700</v>
          </cell>
        </row>
        <row r="38">
          <cell r="A38">
            <v>6</v>
          </cell>
          <cell r="B38" t="str">
            <v>Saklar Tunggal</v>
          </cell>
          <cell r="C38">
            <v>49</v>
          </cell>
          <cell r="D38" t="str">
            <v>bh</v>
          </cell>
          <cell r="E38">
            <v>23000</v>
          </cell>
          <cell r="G38">
            <v>4300</v>
          </cell>
          <cell r="I38">
            <v>1127000</v>
          </cell>
          <cell r="J38">
            <v>210700</v>
          </cell>
        </row>
        <row r="39">
          <cell r="A39">
            <v>7</v>
          </cell>
          <cell r="B39" t="str">
            <v>Instalasi penerangan dengan kabel NYM 3x2,5 mm2 + pipa conduit</v>
          </cell>
          <cell r="C39">
            <v>57</v>
          </cell>
          <cell r="D39" t="str">
            <v>ttk</v>
          </cell>
          <cell r="E39">
            <v>76500</v>
          </cell>
          <cell r="G39">
            <v>38300</v>
          </cell>
          <cell r="I39">
            <v>4360500</v>
          </cell>
          <cell r="J39">
            <v>2183100</v>
          </cell>
        </row>
        <row r="40">
          <cell r="A40">
            <v>8</v>
          </cell>
          <cell r="B40" t="str">
            <v>Instalasi Stop Kontak dengan kabel NYM 3x2,5 mm2 + pipa conduit</v>
          </cell>
          <cell r="C40">
            <v>36</v>
          </cell>
          <cell r="D40" t="str">
            <v>ttk</v>
          </cell>
          <cell r="E40">
            <v>89300</v>
          </cell>
          <cell r="G40">
            <v>38300</v>
          </cell>
          <cell r="I40">
            <v>3214800</v>
          </cell>
          <cell r="J40">
            <v>1378800</v>
          </cell>
        </row>
        <row r="41">
          <cell r="A41">
            <v>9</v>
          </cell>
          <cell r="B41" t="str">
            <v>Instalasi ceilling fan dengan kabel NYM 3x2,5 mm2 + pipa conduit</v>
          </cell>
          <cell r="C41">
            <v>9</v>
          </cell>
          <cell r="D41" t="str">
            <v>ttk</v>
          </cell>
          <cell r="E41">
            <v>76500</v>
          </cell>
          <cell r="G41">
            <v>38300</v>
          </cell>
          <cell r="I41">
            <v>688500</v>
          </cell>
          <cell r="J41">
            <v>344700</v>
          </cell>
        </row>
        <row r="42">
          <cell r="A42">
            <v>10</v>
          </cell>
          <cell r="B42" t="str">
            <v>Peralatan Bantu</v>
          </cell>
          <cell r="C42">
            <v>1</v>
          </cell>
          <cell r="D42" t="str">
            <v>ls</v>
          </cell>
          <cell r="E42">
            <v>637500</v>
          </cell>
          <cell r="G42">
            <v>212500</v>
          </cell>
          <cell r="I42">
            <v>637500</v>
          </cell>
          <cell r="J42">
            <v>212500</v>
          </cell>
        </row>
        <row r="44">
          <cell r="A44" t="str">
            <v>A.2.2.</v>
          </cell>
          <cell r="B44" t="str">
            <v>Lantai 2</v>
          </cell>
        </row>
        <row r="45">
          <cell r="A45">
            <v>1</v>
          </cell>
          <cell r="B45" t="str">
            <v>Instalasi NYM 3x2,5 mm2 + pipa conduit (dari PP - DASAR ke FB - D1 s/d FB - D9)</v>
          </cell>
          <cell r="C45">
            <v>10</v>
          </cell>
          <cell r="D45" t="str">
            <v>ttk</v>
          </cell>
          <cell r="E45">
            <v>475000</v>
          </cell>
          <cell r="F45">
            <v>475000</v>
          </cell>
          <cell r="G45">
            <v>125000</v>
          </cell>
          <cell r="H45">
            <v>125000</v>
          </cell>
          <cell r="I45">
            <v>4750000</v>
          </cell>
          <cell r="J45">
            <v>1250000</v>
          </cell>
        </row>
        <row r="46">
          <cell r="A46">
            <v>2</v>
          </cell>
          <cell r="B46" t="str">
            <v>Lampu PLC 20 W dengan Fitting E27</v>
          </cell>
          <cell r="C46">
            <v>30</v>
          </cell>
          <cell r="D46" t="str">
            <v>bh</v>
          </cell>
          <cell r="E46">
            <v>135200</v>
          </cell>
          <cell r="G46">
            <v>29800</v>
          </cell>
          <cell r="I46">
            <v>4056000</v>
          </cell>
          <cell r="J46">
            <v>894000</v>
          </cell>
        </row>
        <row r="47">
          <cell r="A47">
            <v>3</v>
          </cell>
          <cell r="B47" t="str">
            <v>Lampu PLC 13 W dengan Fitting E27</v>
          </cell>
          <cell r="C47">
            <v>30</v>
          </cell>
          <cell r="D47" t="str">
            <v>bh</v>
          </cell>
          <cell r="E47">
            <v>130100</v>
          </cell>
          <cell r="G47">
            <v>21300</v>
          </cell>
          <cell r="I47">
            <v>3903000</v>
          </cell>
          <cell r="J47">
            <v>639000</v>
          </cell>
        </row>
        <row r="48">
          <cell r="A48">
            <v>4</v>
          </cell>
          <cell r="B48" t="str">
            <v>Stop Kontak General 200 W</v>
          </cell>
          <cell r="C48">
            <v>40</v>
          </cell>
          <cell r="D48" t="str">
            <v>bh</v>
          </cell>
          <cell r="E48">
            <v>27200</v>
          </cell>
          <cell r="G48">
            <v>4300</v>
          </cell>
          <cell r="I48">
            <v>1088000</v>
          </cell>
          <cell r="J48">
            <v>172000</v>
          </cell>
        </row>
        <row r="49">
          <cell r="A49">
            <v>5</v>
          </cell>
          <cell r="B49" t="str">
            <v>Ceilling fan</v>
          </cell>
          <cell r="C49">
            <v>10</v>
          </cell>
          <cell r="D49" t="str">
            <v>bh</v>
          </cell>
          <cell r="E49">
            <v>191300</v>
          </cell>
          <cell r="G49">
            <v>38300</v>
          </cell>
          <cell r="I49">
            <v>1913000</v>
          </cell>
          <cell r="J49">
            <v>383000</v>
          </cell>
        </row>
        <row r="50">
          <cell r="A50">
            <v>6</v>
          </cell>
          <cell r="B50" t="str">
            <v>Saklar Tunggal</v>
          </cell>
          <cell r="C50">
            <v>51</v>
          </cell>
          <cell r="D50" t="str">
            <v>bh</v>
          </cell>
          <cell r="E50">
            <v>23000</v>
          </cell>
          <cell r="G50">
            <v>4300</v>
          </cell>
          <cell r="I50">
            <v>1173000</v>
          </cell>
          <cell r="J50">
            <v>219300</v>
          </cell>
        </row>
        <row r="51">
          <cell r="A51">
            <v>7</v>
          </cell>
          <cell r="B51" t="str">
            <v>Instalasi penerangan dengan kabel NYM 3x2,5 mm2 + pipa conduit</v>
          </cell>
          <cell r="C51">
            <v>60</v>
          </cell>
          <cell r="D51" t="str">
            <v>ttk</v>
          </cell>
          <cell r="E51">
            <v>76500</v>
          </cell>
          <cell r="G51">
            <v>38300</v>
          </cell>
          <cell r="I51">
            <v>4590000</v>
          </cell>
          <cell r="J51">
            <v>2298000</v>
          </cell>
        </row>
        <row r="52">
          <cell r="A52">
            <v>8</v>
          </cell>
          <cell r="B52" t="str">
            <v>Instalasi Stop Kontak dengan kabel NYM 3x2,5 mm2 + pipa conduit</v>
          </cell>
          <cell r="C52">
            <v>40</v>
          </cell>
          <cell r="D52" t="str">
            <v>ttk</v>
          </cell>
          <cell r="E52">
            <v>89300</v>
          </cell>
          <cell r="G52">
            <v>38300</v>
          </cell>
          <cell r="I52">
            <v>3572000</v>
          </cell>
          <cell r="J52">
            <v>1532000</v>
          </cell>
        </row>
        <row r="53">
          <cell r="A53">
            <v>9</v>
          </cell>
          <cell r="B53" t="str">
            <v>Instalasi ceilling fan dengan kabel NYM 3x2,5 mm2 + pipa conduit</v>
          </cell>
          <cell r="C53">
            <v>10</v>
          </cell>
          <cell r="D53" t="str">
            <v>ttk</v>
          </cell>
          <cell r="E53">
            <v>76500</v>
          </cell>
          <cell r="G53">
            <v>38300</v>
          </cell>
          <cell r="I53">
            <v>765000</v>
          </cell>
          <cell r="J53">
            <v>383000</v>
          </cell>
        </row>
        <row r="54">
          <cell r="A54">
            <v>10</v>
          </cell>
          <cell r="B54" t="str">
            <v>Peralatan Bantu</v>
          </cell>
          <cell r="C54">
            <v>1</v>
          </cell>
          <cell r="D54" t="str">
            <v>ls</v>
          </cell>
          <cell r="E54">
            <v>637500</v>
          </cell>
          <cell r="G54">
            <v>212500</v>
          </cell>
          <cell r="I54">
            <v>637500</v>
          </cell>
          <cell r="J54">
            <v>212500</v>
          </cell>
        </row>
        <row r="56">
          <cell r="A56" t="str">
            <v>A.2.3.</v>
          </cell>
          <cell r="B56" t="str">
            <v>Lantai 3</v>
          </cell>
        </row>
        <row r="57">
          <cell r="A57">
            <v>1</v>
          </cell>
          <cell r="B57" t="str">
            <v>Instalasi NYM 3x2,5 mm2 + pipa conduit (dari PP - DASAR ke FB - D1 s/d FB - D9)</v>
          </cell>
          <cell r="C57">
            <v>10</v>
          </cell>
          <cell r="D57" t="str">
            <v>ttk</v>
          </cell>
          <cell r="E57">
            <v>212500</v>
          </cell>
          <cell r="G57">
            <v>63800</v>
          </cell>
          <cell r="I57">
            <v>2125000</v>
          </cell>
          <cell r="J57">
            <v>638000</v>
          </cell>
        </row>
        <row r="58">
          <cell r="A58">
            <v>2</v>
          </cell>
          <cell r="B58" t="str">
            <v>Lampu PLC 20 W dengan Fitting E27</v>
          </cell>
          <cell r="C58">
            <v>30</v>
          </cell>
          <cell r="D58" t="str">
            <v>bh</v>
          </cell>
          <cell r="E58">
            <v>135200</v>
          </cell>
          <cell r="G58">
            <v>29800</v>
          </cell>
          <cell r="I58">
            <v>4056000</v>
          </cell>
          <cell r="J58">
            <v>894000</v>
          </cell>
        </row>
        <row r="59">
          <cell r="A59">
            <v>3</v>
          </cell>
          <cell r="B59" t="str">
            <v>Lampu PLC 13 W dengan Fitting E27</v>
          </cell>
          <cell r="C59">
            <v>30</v>
          </cell>
          <cell r="D59" t="str">
            <v>bh</v>
          </cell>
          <cell r="E59">
            <v>130100</v>
          </cell>
          <cell r="G59">
            <v>21300</v>
          </cell>
          <cell r="I59">
            <v>3903000</v>
          </cell>
          <cell r="J59">
            <v>639000</v>
          </cell>
        </row>
        <row r="60">
          <cell r="A60">
            <v>4</v>
          </cell>
          <cell r="B60" t="str">
            <v>Stop Kontak General 200 W</v>
          </cell>
          <cell r="C60">
            <v>40</v>
          </cell>
          <cell r="D60" t="str">
            <v>bh</v>
          </cell>
          <cell r="E60">
            <v>27200</v>
          </cell>
          <cell r="G60">
            <v>4300</v>
          </cell>
          <cell r="I60">
            <v>1088000</v>
          </cell>
          <cell r="J60">
            <v>172000</v>
          </cell>
        </row>
        <row r="61">
          <cell r="A61">
            <v>5</v>
          </cell>
          <cell r="B61" t="str">
            <v>Ceilling fan</v>
          </cell>
          <cell r="C61">
            <v>10</v>
          </cell>
          <cell r="D61" t="str">
            <v>bh</v>
          </cell>
          <cell r="E61">
            <v>191300</v>
          </cell>
          <cell r="G61">
            <v>38300</v>
          </cell>
          <cell r="I61">
            <v>1913000</v>
          </cell>
          <cell r="J61">
            <v>383000</v>
          </cell>
        </row>
        <row r="62">
          <cell r="A62">
            <v>6</v>
          </cell>
          <cell r="B62" t="str">
            <v>Saklar Tunggal</v>
          </cell>
          <cell r="C62">
            <v>52</v>
          </cell>
          <cell r="D62" t="str">
            <v>bh</v>
          </cell>
          <cell r="E62">
            <v>23000</v>
          </cell>
          <cell r="G62">
            <v>4300</v>
          </cell>
          <cell r="I62">
            <v>1196000</v>
          </cell>
          <cell r="J62">
            <v>223600</v>
          </cell>
        </row>
        <row r="63">
          <cell r="A63">
            <v>7</v>
          </cell>
          <cell r="B63" t="str">
            <v>Instalasi penerangan dengan kabel NYM 3x2,5 mm2 + pipa conduit</v>
          </cell>
          <cell r="C63">
            <v>60</v>
          </cell>
          <cell r="D63" t="str">
            <v>ttk</v>
          </cell>
          <cell r="E63">
            <v>76500</v>
          </cell>
          <cell r="G63">
            <v>38300</v>
          </cell>
          <cell r="I63">
            <v>4590000</v>
          </cell>
          <cell r="J63">
            <v>2298000</v>
          </cell>
        </row>
        <row r="64">
          <cell r="A64">
            <v>8</v>
          </cell>
          <cell r="B64" t="str">
            <v>Instalasi Stop Kontak dengan kabel NYM 3x2,5 mm2 + pipa conduit</v>
          </cell>
          <cell r="C64">
            <v>40</v>
          </cell>
          <cell r="D64" t="str">
            <v>ttk</v>
          </cell>
          <cell r="E64">
            <v>89300</v>
          </cell>
          <cell r="G64">
            <v>38300</v>
          </cell>
          <cell r="I64">
            <v>3572000</v>
          </cell>
          <cell r="J64">
            <v>1532000</v>
          </cell>
        </row>
        <row r="65">
          <cell r="A65">
            <v>9</v>
          </cell>
          <cell r="B65" t="str">
            <v>Instalasi ceilling fan dengan kabel NYM 3x2,5 mm2 + pipa conduit</v>
          </cell>
          <cell r="C65">
            <v>10</v>
          </cell>
          <cell r="D65" t="str">
            <v>ttk</v>
          </cell>
          <cell r="E65">
            <v>76500</v>
          </cell>
          <cell r="G65">
            <v>38300</v>
          </cell>
          <cell r="I65">
            <v>765000</v>
          </cell>
          <cell r="J65">
            <v>383000</v>
          </cell>
        </row>
        <row r="66">
          <cell r="A66">
            <v>10</v>
          </cell>
          <cell r="B66" t="str">
            <v>Peralatan Bantu</v>
          </cell>
          <cell r="C66">
            <v>1</v>
          </cell>
          <cell r="D66" t="str">
            <v>ls</v>
          </cell>
          <cell r="E66">
            <v>637500</v>
          </cell>
          <cell r="G66">
            <v>212500</v>
          </cell>
          <cell r="I66">
            <v>637500</v>
          </cell>
          <cell r="J66">
            <v>212500</v>
          </cell>
        </row>
        <row r="67">
          <cell r="E67">
            <v>0</v>
          </cell>
          <cell r="G67">
            <v>0</v>
          </cell>
        </row>
        <row r="68">
          <cell r="A68" t="str">
            <v>A.2.4.</v>
          </cell>
          <cell r="B68" t="str">
            <v>Masjid</v>
          </cell>
        </row>
        <row r="69">
          <cell r="A69">
            <v>1</v>
          </cell>
          <cell r="B69" t="str">
            <v>Lampu PLC 20 W dengan Fitting E27</v>
          </cell>
          <cell r="C69">
            <v>10</v>
          </cell>
          <cell r="D69" t="str">
            <v>bh</v>
          </cell>
          <cell r="E69">
            <v>135200</v>
          </cell>
          <cell r="G69">
            <v>29800</v>
          </cell>
          <cell r="I69">
            <v>1352000</v>
          </cell>
          <cell r="J69">
            <v>298000</v>
          </cell>
        </row>
        <row r="70">
          <cell r="A70">
            <v>2</v>
          </cell>
          <cell r="B70" t="str">
            <v>Lampu PLC 13 W dengan Fitting E27</v>
          </cell>
          <cell r="C70">
            <v>23</v>
          </cell>
          <cell r="D70" t="str">
            <v>bh</v>
          </cell>
          <cell r="E70">
            <v>130100</v>
          </cell>
          <cell r="G70">
            <v>21300</v>
          </cell>
          <cell r="I70">
            <v>2992300</v>
          </cell>
          <cell r="J70">
            <v>489900</v>
          </cell>
        </row>
        <row r="71">
          <cell r="A71">
            <v>3</v>
          </cell>
          <cell r="B71" t="str">
            <v>Stop Kontak General 200 W</v>
          </cell>
          <cell r="C71">
            <v>8</v>
          </cell>
          <cell r="D71" t="str">
            <v>bh</v>
          </cell>
          <cell r="E71">
            <v>27200</v>
          </cell>
          <cell r="G71">
            <v>4300</v>
          </cell>
          <cell r="I71">
            <v>217600</v>
          </cell>
          <cell r="J71">
            <v>34400</v>
          </cell>
        </row>
        <row r="72">
          <cell r="A72">
            <v>4</v>
          </cell>
          <cell r="B72" t="str">
            <v>Ceilling fan 60 Watt</v>
          </cell>
          <cell r="C72">
            <v>4</v>
          </cell>
          <cell r="D72" t="str">
            <v>bh</v>
          </cell>
          <cell r="E72">
            <v>191300</v>
          </cell>
          <cell r="G72">
            <v>38300</v>
          </cell>
          <cell r="I72">
            <v>765200</v>
          </cell>
          <cell r="J72">
            <v>153200</v>
          </cell>
        </row>
        <row r="73">
          <cell r="A73">
            <v>5</v>
          </cell>
          <cell r="B73" t="str">
            <v>Saklar Tunggal</v>
          </cell>
          <cell r="C73">
            <v>11</v>
          </cell>
          <cell r="D73" t="str">
            <v>bh</v>
          </cell>
          <cell r="E73">
            <v>23000</v>
          </cell>
          <cell r="G73">
            <v>4300</v>
          </cell>
          <cell r="I73">
            <v>253000</v>
          </cell>
          <cell r="J73">
            <v>47300</v>
          </cell>
        </row>
        <row r="74">
          <cell r="A74">
            <v>6</v>
          </cell>
          <cell r="B74" t="str">
            <v>Instalasi penerangan dengan kabel NYM 3x2,5 mm2 + pipa conduit</v>
          </cell>
          <cell r="C74">
            <v>33</v>
          </cell>
          <cell r="D74" t="str">
            <v>ttk</v>
          </cell>
          <cell r="E74">
            <v>76500</v>
          </cell>
          <cell r="G74">
            <v>38300</v>
          </cell>
          <cell r="I74">
            <v>2524500</v>
          </cell>
          <cell r="J74">
            <v>1263900</v>
          </cell>
        </row>
        <row r="75">
          <cell r="A75">
            <v>7</v>
          </cell>
          <cell r="B75" t="str">
            <v>Instalasi Stop Kontak dengan kabel NYM 3x2,5 mm2 + pipa conduit</v>
          </cell>
          <cell r="C75">
            <v>8</v>
          </cell>
          <cell r="D75" t="str">
            <v>ttk</v>
          </cell>
          <cell r="E75">
            <v>89300</v>
          </cell>
          <cell r="G75">
            <v>38300</v>
          </cell>
          <cell r="I75">
            <v>714400</v>
          </cell>
          <cell r="J75">
            <v>306400</v>
          </cell>
        </row>
        <row r="76">
          <cell r="A76">
            <v>8</v>
          </cell>
          <cell r="B76" t="str">
            <v>Instalasi ceilling fan dengan kabel NYM 3x2,5 mm2 + pipa conduit</v>
          </cell>
          <cell r="C76">
            <v>4</v>
          </cell>
          <cell r="D76" t="str">
            <v>ttk</v>
          </cell>
          <cell r="E76">
            <v>76500</v>
          </cell>
          <cell r="G76">
            <v>38300</v>
          </cell>
          <cell r="I76">
            <v>306000</v>
          </cell>
          <cell r="J76">
            <v>153200</v>
          </cell>
        </row>
        <row r="77">
          <cell r="A77">
            <v>9</v>
          </cell>
          <cell r="B77" t="str">
            <v>Peralatan Bantu</v>
          </cell>
          <cell r="C77">
            <v>1</v>
          </cell>
          <cell r="D77" t="str">
            <v>ls</v>
          </cell>
          <cell r="E77">
            <v>637500</v>
          </cell>
          <cell r="G77">
            <v>212500</v>
          </cell>
          <cell r="I77">
            <v>637500</v>
          </cell>
          <cell r="J77">
            <v>212500</v>
          </cell>
        </row>
        <row r="79">
          <cell r="A79" t="str">
            <v>A.2.5.</v>
          </cell>
          <cell r="B79" t="str">
            <v>Site Plan</v>
          </cell>
        </row>
        <row r="80">
          <cell r="A80">
            <v>1</v>
          </cell>
          <cell r="B80" t="str">
            <v>Lampu Taman isi Lampu PLC 20 W + tiang 2 meter + pondasi</v>
          </cell>
          <cell r="C80">
            <v>34</v>
          </cell>
          <cell r="D80" t="str">
            <v>bh</v>
          </cell>
          <cell r="E80">
            <v>297500</v>
          </cell>
          <cell r="G80">
            <v>67000</v>
          </cell>
          <cell r="H80">
            <v>67000</v>
          </cell>
          <cell r="I80">
            <v>10115000</v>
          </cell>
          <cell r="J80">
            <v>2278000</v>
          </cell>
        </row>
        <row r="81">
          <cell r="A81">
            <v>2</v>
          </cell>
          <cell r="B81" t="str">
            <v>Lampu Sorot Flood Light 500 W + Bracket</v>
          </cell>
          <cell r="C81">
            <v>2</v>
          </cell>
          <cell r="D81" t="str">
            <v>bh</v>
          </cell>
          <cell r="E81">
            <v>1615000</v>
          </cell>
          <cell r="G81">
            <v>60000</v>
          </cell>
          <cell r="H81">
            <v>60000</v>
          </cell>
          <cell r="I81">
            <v>3230000</v>
          </cell>
          <cell r="J81">
            <v>120000</v>
          </cell>
        </row>
        <row r="82">
          <cell r="A82">
            <v>3</v>
          </cell>
          <cell r="B82" t="str">
            <v xml:space="preserve">Instalasi Lampu Taman dengan kabel NYFGbY 4x4 mm2 </v>
          </cell>
          <cell r="C82">
            <v>34</v>
          </cell>
          <cell r="D82" t="str">
            <v>ttk</v>
          </cell>
          <cell r="E82">
            <v>505800</v>
          </cell>
          <cell r="F82">
            <v>505800</v>
          </cell>
          <cell r="G82">
            <v>46800</v>
          </cell>
          <cell r="I82">
            <v>17197200</v>
          </cell>
          <cell r="J82">
            <v>1591200</v>
          </cell>
        </row>
        <row r="83">
          <cell r="A83">
            <v>4</v>
          </cell>
          <cell r="B83" t="str">
            <v>Instalasi Lampu Sorot Flood Light dengan kabel NYFGbY 4x4 mm2</v>
          </cell>
          <cell r="C83">
            <v>2</v>
          </cell>
          <cell r="D83" t="str">
            <v>ttk</v>
          </cell>
          <cell r="E83">
            <v>505800</v>
          </cell>
          <cell r="F83">
            <v>505800</v>
          </cell>
          <cell r="G83">
            <v>46800</v>
          </cell>
          <cell r="I83">
            <v>1011600</v>
          </cell>
          <cell r="J83">
            <v>93600</v>
          </cell>
        </row>
        <row r="84">
          <cell r="A84">
            <v>5</v>
          </cell>
          <cell r="B84" t="str">
            <v>Galian dan urugan untuk instalasi lampu taman dan lampu sorot (d=40cm,w=30cm)</v>
          </cell>
          <cell r="C84">
            <v>250</v>
          </cell>
          <cell r="D84" t="str">
            <v>m</v>
          </cell>
          <cell r="E84">
            <v>17500</v>
          </cell>
          <cell r="F84">
            <v>17500</v>
          </cell>
          <cell r="G84">
            <v>0</v>
          </cell>
          <cell r="I84">
            <v>4375000</v>
          </cell>
        </row>
        <row r="85">
          <cell r="A85">
            <v>6</v>
          </cell>
          <cell r="B85" t="str">
            <v>Pipa GIP diam. 25 mm</v>
          </cell>
          <cell r="C85">
            <v>35</v>
          </cell>
          <cell r="D85" t="str">
            <v>m</v>
          </cell>
          <cell r="E85">
            <v>125000</v>
          </cell>
          <cell r="F85">
            <v>125000</v>
          </cell>
          <cell r="G85">
            <v>22500</v>
          </cell>
          <cell r="H85">
            <v>22500</v>
          </cell>
          <cell r="I85">
            <v>4375000</v>
          </cell>
          <cell r="J85">
            <v>787500</v>
          </cell>
        </row>
        <row r="86">
          <cell r="A86">
            <v>7</v>
          </cell>
          <cell r="B86" t="str">
            <v>Peralatan Bantu</v>
          </cell>
          <cell r="C86">
            <v>1</v>
          </cell>
          <cell r="D86" t="str">
            <v>ls</v>
          </cell>
          <cell r="E86">
            <v>600000</v>
          </cell>
          <cell r="F86">
            <v>600000</v>
          </cell>
          <cell r="G86">
            <v>200000</v>
          </cell>
          <cell r="H86">
            <v>200000</v>
          </cell>
          <cell r="I86">
            <v>600000</v>
          </cell>
          <cell r="J86">
            <v>200000</v>
          </cell>
        </row>
        <row r="88">
          <cell r="B88" t="str">
            <v>Total A.2.</v>
          </cell>
          <cell r="I88">
            <v>125522000</v>
          </cell>
          <cell r="J88">
            <v>30793400</v>
          </cell>
        </row>
        <row r="89">
          <cell r="B89" t="str">
            <v>Total Pekerjaan Elektrikal</v>
          </cell>
          <cell r="I89">
            <v>226128900</v>
          </cell>
          <cell r="J89">
            <v>42282800</v>
          </cell>
        </row>
        <row r="91">
          <cell r="A91" t="str">
            <v>B.</v>
          </cell>
          <cell r="B91" t="str">
            <v>PEKERJAAN PENANGKAL PETIR</v>
          </cell>
        </row>
        <row r="92">
          <cell r="A92">
            <v>1</v>
          </cell>
          <cell r="B92" t="str">
            <v>Air Terminal (Splitzen Tembaga termasuk tiang)</v>
          </cell>
          <cell r="C92">
            <v>10</v>
          </cell>
          <cell r="D92" t="str">
            <v>bh</v>
          </cell>
          <cell r="E92">
            <v>106300</v>
          </cell>
          <cell r="G92">
            <v>55300</v>
          </cell>
          <cell r="I92">
            <v>1063000</v>
          </cell>
          <cell r="J92">
            <v>553000</v>
          </cell>
        </row>
        <row r="93">
          <cell r="A93">
            <v>2</v>
          </cell>
          <cell r="B93" t="str">
            <v>Kabel NYY 70 mm2 termasuk Clem-Clem &amp; Accessories + pipa conduit</v>
          </cell>
          <cell r="C93">
            <v>60</v>
          </cell>
          <cell r="D93" t="str">
            <v>m</v>
          </cell>
          <cell r="E93">
            <v>27200</v>
          </cell>
          <cell r="G93">
            <v>6000</v>
          </cell>
          <cell r="I93">
            <v>1632000</v>
          </cell>
          <cell r="J93">
            <v>360000</v>
          </cell>
        </row>
        <row r="94">
          <cell r="A94">
            <v>3</v>
          </cell>
          <cell r="B94" t="str">
            <v>Pekerjaan Grounding + bak kontrol 400x400x400 mm</v>
          </cell>
          <cell r="C94">
            <v>4</v>
          </cell>
          <cell r="D94" t="str">
            <v>ls</v>
          </cell>
          <cell r="E94">
            <v>2750000</v>
          </cell>
          <cell r="F94">
            <v>2750000</v>
          </cell>
          <cell r="G94">
            <v>425000</v>
          </cell>
          <cell r="H94">
            <v>425000</v>
          </cell>
          <cell r="I94">
            <v>11000000</v>
          </cell>
          <cell r="J94">
            <v>1700000</v>
          </cell>
        </row>
        <row r="95">
          <cell r="B95" t="str">
            <v>Kabel : BC 70 mm2</v>
          </cell>
        </row>
        <row r="96">
          <cell r="B96" t="str">
            <v xml:space="preserve">Bahan : Pipa Galvanis,Splitzen </v>
          </cell>
        </row>
        <row r="97">
          <cell r="B97" t="str">
            <v xml:space="preserve">Tahanan Max 2 Ohm </v>
          </cell>
        </row>
        <row r="98">
          <cell r="B98" t="str">
            <v>Termasuk Pengukuran Grounding Dgn Eart Tester</v>
          </cell>
        </row>
        <row r="99">
          <cell r="B99" t="str">
            <v>Total Pekerjaan Penangkal Petir</v>
          </cell>
          <cell r="I99">
            <v>13695000</v>
          </cell>
          <cell r="J99">
            <v>2613000</v>
          </cell>
        </row>
        <row r="101">
          <cell r="A101" t="str">
            <v>C.</v>
          </cell>
          <cell r="B101" t="str">
            <v>PEKERJAAN PLUMBING &amp; TATA UDARA TOILET</v>
          </cell>
        </row>
        <row r="103">
          <cell r="A103" t="str">
            <v>C.1.</v>
          </cell>
          <cell r="B103" t="str">
            <v>Instalasi Pipa Air Bersih</v>
          </cell>
        </row>
        <row r="105">
          <cell r="A105" t="str">
            <v>C.1.1.</v>
          </cell>
          <cell r="B105" t="str">
            <v>Rumah Susun Dosen</v>
          </cell>
        </row>
        <row r="107">
          <cell r="B107" t="str">
            <v xml:space="preserve">SUPLY AIR BERSIH </v>
          </cell>
        </row>
        <row r="108">
          <cell r="A108">
            <v>1</v>
          </cell>
          <cell r="B108" t="str">
            <v xml:space="preserve">Pemantekan sumur kedalaman 30 m + casing pipa </v>
          </cell>
          <cell r="C108">
            <v>1</v>
          </cell>
          <cell r="D108" t="str">
            <v>ls</v>
          </cell>
          <cell r="E108">
            <v>2125000</v>
          </cell>
          <cell r="G108">
            <v>3187500</v>
          </cell>
          <cell r="I108">
            <v>2125000</v>
          </cell>
          <cell r="J108">
            <v>3187500</v>
          </cell>
        </row>
        <row r="109">
          <cell r="A109">
            <v>2</v>
          </cell>
          <cell r="B109" t="str">
            <v>Pompa Transfer Air Bersih 400 Watt, 220 V, 1 Phase + Stop Kontak pompa dan Instalasinya</v>
          </cell>
          <cell r="C109">
            <v>1</v>
          </cell>
          <cell r="D109" t="str">
            <v>bh</v>
          </cell>
          <cell r="E109">
            <v>3612500</v>
          </cell>
          <cell r="G109">
            <v>425000</v>
          </cell>
          <cell r="I109">
            <v>3612500</v>
          </cell>
          <cell r="J109">
            <v>425000</v>
          </cell>
        </row>
        <row r="110">
          <cell r="A110">
            <v>3</v>
          </cell>
          <cell r="B110" t="str">
            <v>Roof Tank kapasitas 1000 liter</v>
          </cell>
          <cell r="C110">
            <v>2</v>
          </cell>
          <cell r="D110" t="str">
            <v>bh</v>
          </cell>
          <cell r="E110">
            <v>637500</v>
          </cell>
          <cell r="G110">
            <v>63800</v>
          </cell>
          <cell r="I110">
            <v>1275000</v>
          </cell>
          <cell r="J110">
            <v>127600</v>
          </cell>
        </row>
        <row r="111">
          <cell r="A111">
            <v>4</v>
          </cell>
          <cell r="B111" t="str">
            <v>Gate Valve diam. 50 mm</v>
          </cell>
          <cell r="C111">
            <v>2</v>
          </cell>
          <cell r="D111" t="str">
            <v>bh</v>
          </cell>
          <cell r="E111">
            <v>106300</v>
          </cell>
          <cell r="G111">
            <v>21300</v>
          </cell>
          <cell r="I111">
            <v>212600</v>
          </cell>
          <cell r="J111">
            <v>42600</v>
          </cell>
        </row>
        <row r="112">
          <cell r="A112">
            <v>5</v>
          </cell>
          <cell r="B112" t="str">
            <v>Gate Valve diam. 32 mm</v>
          </cell>
          <cell r="C112">
            <v>1</v>
          </cell>
          <cell r="D112" t="str">
            <v>bh</v>
          </cell>
          <cell r="E112">
            <v>89300</v>
          </cell>
          <cell r="G112">
            <v>21300</v>
          </cell>
          <cell r="I112">
            <v>89300</v>
          </cell>
          <cell r="J112">
            <v>21300</v>
          </cell>
        </row>
        <row r="113">
          <cell r="A113">
            <v>6</v>
          </cell>
          <cell r="B113" t="str">
            <v>Gate Valve diam. 25 mm</v>
          </cell>
          <cell r="C113">
            <v>4</v>
          </cell>
          <cell r="D113" t="str">
            <v>bh</v>
          </cell>
          <cell r="E113">
            <v>72300</v>
          </cell>
          <cell r="G113">
            <v>21300</v>
          </cell>
          <cell r="I113">
            <v>289200</v>
          </cell>
          <cell r="J113">
            <v>85200</v>
          </cell>
        </row>
        <row r="114">
          <cell r="A114">
            <v>7</v>
          </cell>
          <cell r="B114" t="str">
            <v>Pipa PVC AW diam. 50 mm (dari sumur ke roof tank, termasuk ring di lantai atap)</v>
          </cell>
          <cell r="C114">
            <v>70</v>
          </cell>
          <cell r="D114" t="str">
            <v>m</v>
          </cell>
          <cell r="E114">
            <v>29800</v>
          </cell>
          <cell r="G114">
            <v>8500</v>
          </cell>
          <cell r="I114">
            <v>2086000</v>
          </cell>
          <cell r="J114">
            <v>595000</v>
          </cell>
        </row>
        <row r="115">
          <cell r="A115">
            <v>8</v>
          </cell>
          <cell r="B115" t="str">
            <v>Pipa PVC AW diam. 32 mm (dari Pompa Transfer ke Roof Tank)</v>
          </cell>
          <cell r="C115">
            <v>35</v>
          </cell>
          <cell r="D115" t="str">
            <v>m</v>
          </cell>
          <cell r="E115">
            <v>14500</v>
          </cell>
          <cell r="G115">
            <v>6800</v>
          </cell>
          <cell r="I115">
            <v>507500</v>
          </cell>
          <cell r="J115">
            <v>238000</v>
          </cell>
        </row>
        <row r="116">
          <cell r="A116">
            <v>9</v>
          </cell>
          <cell r="B116" t="str">
            <v>Pipa PVC AW diam. 25 mm</v>
          </cell>
          <cell r="C116">
            <v>36</v>
          </cell>
          <cell r="D116" t="str">
            <v>m</v>
          </cell>
          <cell r="E116">
            <v>12800</v>
          </cell>
          <cell r="G116">
            <v>5500</v>
          </cell>
          <cell r="I116">
            <v>460800</v>
          </cell>
          <cell r="J116">
            <v>198000</v>
          </cell>
        </row>
        <row r="117">
          <cell r="A117">
            <v>10</v>
          </cell>
          <cell r="B117" t="str">
            <v>Pipa PVC AW diam. 20 mm</v>
          </cell>
          <cell r="C117">
            <v>16</v>
          </cell>
          <cell r="D117" t="str">
            <v>m</v>
          </cell>
          <cell r="E117">
            <v>11100</v>
          </cell>
          <cell r="G117">
            <v>5100</v>
          </cell>
          <cell r="I117">
            <v>177600</v>
          </cell>
          <cell r="J117">
            <v>81600</v>
          </cell>
        </row>
        <row r="118">
          <cell r="A118">
            <v>11</v>
          </cell>
          <cell r="B118" t="str">
            <v>Fitting dan accessoris</v>
          </cell>
          <cell r="C118">
            <v>1</v>
          </cell>
          <cell r="D118" t="str">
            <v>ls</v>
          </cell>
          <cell r="E118">
            <v>552500</v>
          </cell>
          <cell r="G118">
            <v>127500</v>
          </cell>
          <cell r="I118">
            <v>552500</v>
          </cell>
          <cell r="J118">
            <v>127500</v>
          </cell>
        </row>
        <row r="119">
          <cell r="A119">
            <v>12</v>
          </cell>
          <cell r="B119" t="str">
            <v>Water Level Control + Instalasinya</v>
          </cell>
          <cell r="C119">
            <v>1</v>
          </cell>
          <cell r="D119" t="str">
            <v>ls</v>
          </cell>
          <cell r="E119">
            <v>297500</v>
          </cell>
          <cell r="G119">
            <v>127500</v>
          </cell>
          <cell r="I119">
            <v>297500</v>
          </cell>
          <cell r="J119">
            <v>127500</v>
          </cell>
        </row>
        <row r="120">
          <cell r="A120">
            <v>13</v>
          </cell>
          <cell r="B120" t="str">
            <v>Peralatan Bantu</v>
          </cell>
          <cell r="C120">
            <v>1</v>
          </cell>
          <cell r="D120" t="str">
            <v>ls</v>
          </cell>
          <cell r="E120">
            <v>600000</v>
          </cell>
          <cell r="F120">
            <v>600000</v>
          </cell>
          <cell r="G120">
            <v>212500</v>
          </cell>
          <cell r="I120">
            <v>600000</v>
          </cell>
          <cell r="J120">
            <v>212500</v>
          </cell>
        </row>
        <row r="122">
          <cell r="B122" t="str">
            <v>LANTAI DASAR</v>
          </cell>
        </row>
        <row r="123">
          <cell r="A123">
            <v>1</v>
          </cell>
          <cell r="B123" t="str">
            <v>Grille untuk outlet tata udara</v>
          </cell>
          <cell r="C123">
            <v>9</v>
          </cell>
          <cell r="D123" t="str">
            <v>bh</v>
          </cell>
          <cell r="E123">
            <v>63800</v>
          </cell>
          <cell r="G123">
            <v>21300</v>
          </cell>
          <cell r="I123">
            <v>574200</v>
          </cell>
          <cell r="J123">
            <v>191700</v>
          </cell>
        </row>
        <row r="124">
          <cell r="A124">
            <v>2</v>
          </cell>
          <cell r="B124" t="str">
            <v>Gate Valve diam. 20 mm</v>
          </cell>
          <cell r="C124">
            <v>9</v>
          </cell>
          <cell r="D124" t="str">
            <v>bh</v>
          </cell>
          <cell r="E124">
            <v>55300</v>
          </cell>
          <cell r="G124">
            <v>21300</v>
          </cell>
          <cell r="I124">
            <v>497700</v>
          </cell>
          <cell r="J124">
            <v>191700</v>
          </cell>
        </row>
        <row r="125">
          <cell r="A125">
            <v>3</v>
          </cell>
          <cell r="B125" t="str">
            <v>Pipa PVC AW diam. 100 mm</v>
          </cell>
          <cell r="C125">
            <v>42</v>
          </cell>
          <cell r="D125" t="str">
            <v>m</v>
          </cell>
          <cell r="E125">
            <v>55300</v>
          </cell>
          <cell r="G125">
            <v>17000</v>
          </cell>
          <cell r="I125">
            <v>2322600</v>
          </cell>
          <cell r="J125">
            <v>714000</v>
          </cell>
        </row>
        <row r="126">
          <cell r="A126">
            <v>4</v>
          </cell>
          <cell r="B126" t="str">
            <v>Pipa PVC AW diam. 20 mm</v>
          </cell>
          <cell r="C126">
            <v>14</v>
          </cell>
          <cell r="D126" t="str">
            <v>m</v>
          </cell>
          <cell r="E126">
            <v>11100</v>
          </cell>
          <cell r="G126">
            <v>5100</v>
          </cell>
          <cell r="I126">
            <v>155400</v>
          </cell>
          <cell r="J126">
            <v>71400</v>
          </cell>
        </row>
        <row r="127">
          <cell r="A127">
            <v>5</v>
          </cell>
          <cell r="B127" t="str">
            <v>Pipa PVC AW diam. 15 mm</v>
          </cell>
          <cell r="C127">
            <v>55</v>
          </cell>
          <cell r="D127" t="str">
            <v>m</v>
          </cell>
          <cell r="E127">
            <v>10600</v>
          </cell>
          <cell r="G127">
            <v>4300</v>
          </cell>
          <cell r="I127">
            <v>583000</v>
          </cell>
          <cell r="J127">
            <v>236500</v>
          </cell>
        </row>
        <row r="128">
          <cell r="A128">
            <v>6</v>
          </cell>
          <cell r="B128" t="str">
            <v>Fitting dan Accessoris</v>
          </cell>
          <cell r="C128">
            <v>1</v>
          </cell>
          <cell r="D128" t="str">
            <v>ls</v>
          </cell>
          <cell r="E128">
            <v>552500</v>
          </cell>
          <cell r="G128">
            <v>127500</v>
          </cell>
          <cell r="I128">
            <v>552500</v>
          </cell>
          <cell r="J128">
            <v>127500</v>
          </cell>
        </row>
        <row r="129">
          <cell r="A129">
            <v>7</v>
          </cell>
          <cell r="B129" t="str">
            <v>Peralatan Bantu</v>
          </cell>
          <cell r="C129">
            <v>1</v>
          </cell>
          <cell r="D129" t="str">
            <v>ls</v>
          </cell>
          <cell r="E129">
            <v>600000</v>
          </cell>
          <cell r="F129">
            <v>600000</v>
          </cell>
          <cell r="G129">
            <v>212500</v>
          </cell>
          <cell r="I129">
            <v>600000</v>
          </cell>
          <cell r="J129">
            <v>212500</v>
          </cell>
        </row>
        <row r="131">
          <cell r="B131" t="str">
            <v>LANTAI 2</v>
          </cell>
        </row>
        <row r="132">
          <cell r="A132">
            <v>1</v>
          </cell>
          <cell r="B132" t="str">
            <v>Grille untuk outlet tata udara</v>
          </cell>
          <cell r="C132">
            <v>10</v>
          </cell>
          <cell r="D132" t="str">
            <v>bh</v>
          </cell>
          <cell r="E132">
            <v>63800</v>
          </cell>
          <cell r="G132">
            <v>21300</v>
          </cell>
          <cell r="I132">
            <v>638000</v>
          </cell>
          <cell r="J132">
            <v>213000</v>
          </cell>
        </row>
        <row r="133">
          <cell r="A133">
            <v>2</v>
          </cell>
          <cell r="B133" t="str">
            <v>Gate Valve diam. 20 mm</v>
          </cell>
          <cell r="C133">
            <v>10</v>
          </cell>
          <cell r="D133" t="str">
            <v>bh</v>
          </cell>
          <cell r="E133">
            <v>55300</v>
          </cell>
          <cell r="G133">
            <v>21300</v>
          </cell>
          <cell r="I133">
            <v>553000</v>
          </cell>
          <cell r="J133">
            <v>213000</v>
          </cell>
        </row>
        <row r="134">
          <cell r="A134">
            <v>3</v>
          </cell>
          <cell r="B134" t="str">
            <v>Pipa PVC AW diam. 100 mm</v>
          </cell>
          <cell r="C134">
            <v>48</v>
          </cell>
          <cell r="D134" t="str">
            <v>m</v>
          </cell>
          <cell r="E134">
            <v>55300</v>
          </cell>
          <cell r="G134">
            <v>17000</v>
          </cell>
          <cell r="I134">
            <v>2654400</v>
          </cell>
          <cell r="J134">
            <v>816000</v>
          </cell>
        </row>
        <row r="135">
          <cell r="A135">
            <v>4</v>
          </cell>
          <cell r="B135" t="str">
            <v>Pipa PVC AW diam. 20 mm</v>
          </cell>
          <cell r="C135">
            <v>20</v>
          </cell>
          <cell r="D135" t="str">
            <v>m</v>
          </cell>
          <cell r="E135">
            <v>11100</v>
          </cell>
          <cell r="G135">
            <v>5100</v>
          </cell>
          <cell r="I135">
            <v>222000</v>
          </cell>
          <cell r="J135">
            <v>102000</v>
          </cell>
        </row>
        <row r="136">
          <cell r="A136">
            <v>5</v>
          </cell>
          <cell r="B136" t="str">
            <v>Pipa PVC AW diam. 15 mm</v>
          </cell>
          <cell r="C136">
            <v>98</v>
          </cell>
          <cell r="D136" t="str">
            <v>m</v>
          </cell>
          <cell r="E136">
            <v>10600</v>
          </cell>
          <cell r="G136">
            <v>4300</v>
          </cell>
          <cell r="I136">
            <v>1038800</v>
          </cell>
          <cell r="J136">
            <v>421400</v>
          </cell>
        </row>
        <row r="137">
          <cell r="A137">
            <v>6</v>
          </cell>
          <cell r="B137" t="str">
            <v>Fitting dan Accessoris</v>
          </cell>
          <cell r="C137">
            <v>1</v>
          </cell>
          <cell r="D137" t="str">
            <v>ls</v>
          </cell>
          <cell r="E137">
            <v>552500</v>
          </cell>
          <cell r="G137">
            <v>127500</v>
          </cell>
          <cell r="I137">
            <v>552500</v>
          </cell>
          <cell r="J137">
            <v>127500</v>
          </cell>
        </row>
        <row r="138">
          <cell r="B138" t="str">
            <v>Kran Dinding</v>
          </cell>
          <cell r="C138">
            <v>20</v>
          </cell>
          <cell r="D138" t="str">
            <v>bh</v>
          </cell>
          <cell r="E138">
            <v>150000</v>
          </cell>
          <cell r="G138">
            <v>5000</v>
          </cell>
          <cell r="I138">
            <v>3000000</v>
          </cell>
          <cell r="J138">
            <v>100000</v>
          </cell>
        </row>
        <row r="139">
          <cell r="A139">
            <v>7</v>
          </cell>
          <cell r="B139" t="str">
            <v>Peralatan Bantu</v>
          </cell>
          <cell r="C139">
            <v>1</v>
          </cell>
          <cell r="D139" t="str">
            <v>ls</v>
          </cell>
          <cell r="E139">
            <v>600000</v>
          </cell>
          <cell r="F139">
            <v>600000</v>
          </cell>
          <cell r="G139">
            <v>212500</v>
          </cell>
          <cell r="I139">
            <v>600000</v>
          </cell>
          <cell r="J139">
            <v>212500</v>
          </cell>
        </row>
        <row r="141">
          <cell r="B141" t="str">
            <v>LANTAI 3</v>
          </cell>
        </row>
        <row r="142">
          <cell r="A142">
            <v>1</v>
          </cell>
          <cell r="B142" t="str">
            <v>Grille untuk outlet tata udara</v>
          </cell>
          <cell r="C142">
            <v>10</v>
          </cell>
          <cell r="D142" t="str">
            <v>bh</v>
          </cell>
          <cell r="E142">
            <v>63800</v>
          </cell>
          <cell r="G142">
            <v>21300</v>
          </cell>
          <cell r="I142">
            <v>638000</v>
          </cell>
          <cell r="J142">
            <v>213000</v>
          </cell>
        </row>
        <row r="143">
          <cell r="A143">
            <v>2</v>
          </cell>
          <cell r="B143" t="str">
            <v>Gate Valve diam. 20 mm</v>
          </cell>
          <cell r="C143">
            <v>10</v>
          </cell>
          <cell r="D143" t="str">
            <v>bh</v>
          </cell>
          <cell r="E143">
            <v>55300</v>
          </cell>
          <cell r="G143">
            <v>21300</v>
          </cell>
          <cell r="I143">
            <v>553000</v>
          </cell>
          <cell r="J143">
            <v>213000</v>
          </cell>
        </row>
        <row r="144">
          <cell r="A144">
            <v>3</v>
          </cell>
          <cell r="B144" t="str">
            <v>Pipa PVC AW diam. 100 mm</v>
          </cell>
          <cell r="C144">
            <v>48</v>
          </cell>
          <cell r="D144" t="str">
            <v>m</v>
          </cell>
          <cell r="E144">
            <v>55300</v>
          </cell>
          <cell r="G144">
            <v>17000</v>
          </cell>
          <cell r="I144">
            <v>2654400</v>
          </cell>
          <cell r="J144">
            <v>816000</v>
          </cell>
        </row>
        <row r="145">
          <cell r="A145">
            <v>4</v>
          </cell>
          <cell r="B145" t="str">
            <v>Pipa PVC AW diam. 20 mm</v>
          </cell>
          <cell r="C145">
            <v>20</v>
          </cell>
          <cell r="D145" t="str">
            <v>m</v>
          </cell>
          <cell r="E145">
            <v>11100</v>
          </cell>
          <cell r="G145">
            <v>5100</v>
          </cell>
          <cell r="I145">
            <v>222000</v>
          </cell>
          <cell r="J145">
            <v>102000</v>
          </cell>
        </row>
        <row r="146">
          <cell r="A146">
            <v>5</v>
          </cell>
          <cell r="B146" t="str">
            <v>Pipa PVC AW diam. 15 mm</v>
          </cell>
          <cell r="C146">
            <v>143</v>
          </cell>
          <cell r="D146" t="str">
            <v>m</v>
          </cell>
          <cell r="E146">
            <v>10600</v>
          </cell>
          <cell r="G146">
            <v>4300</v>
          </cell>
          <cell r="I146">
            <v>1515800</v>
          </cell>
          <cell r="J146">
            <v>614900</v>
          </cell>
        </row>
        <row r="147">
          <cell r="A147">
            <v>6</v>
          </cell>
          <cell r="B147" t="str">
            <v>Fitting dan Accessoris</v>
          </cell>
          <cell r="C147">
            <v>1</v>
          </cell>
          <cell r="D147" t="str">
            <v>ls</v>
          </cell>
          <cell r="E147">
            <v>552500</v>
          </cell>
          <cell r="G147">
            <v>127500</v>
          </cell>
          <cell r="I147">
            <v>552500</v>
          </cell>
          <cell r="J147">
            <v>127500</v>
          </cell>
        </row>
        <row r="148">
          <cell r="B148" t="str">
            <v>Kran Dinding</v>
          </cell>
          <cell r="C148">
            <v>20</v>
          </cell>
          <cell r="D148" t="str">
            <v>bh</v>
          </cell>
          <cell r="E148">
            <v>150000</v>
          </cell>
          <cell r="G148">
            <v>5000</v>
          </cell>
          <cell r="I148">
            <v>3000000</v>
          </cell>
          <cell r="J148">
            <v>100000</v>
          </cell>
        </row>
        <row r="149">
          <cell r="A149">
            <v>7</v>
          </cell>
          <cell r="B149" t="str">
            <v>Peralatan Bantu</v>
          </cell>
          <cell r="C149">
            <v>1</v>
          </cell>
          <cell r="D149" t="str">
            <v>ls</v>
          </cell>
          <cell r="E149">
            <v>600000</v>
          </cell>
          <cell r="F149">
            <v>600000</v>
          </cell>
          <cell r="G149">
            <v>212500</v>
          </cell>
          <cell r="I149">
            <v>600000</v>
          </cell>
          <cell r="J149">
            <v>212500</v>
          </cell>
        </row>
        <row r="151">
          <cell r="A151" t="str">
            <v>C.1.2.</v>
          </cell>
          <cell r="B151" t="str">
            <v>Masjid</v>
          </cell>
        </row>
        <row r="152">
          <cell r="A152">
            <v>1</v>
          </cell>
          <cell r="B152" t="str">
            <v xml:space="preserve">Pemantekan sumur kedalaman 30 m + casing pipa </v>
          </cell>
          <cell r="C152">
            <v>1</v>
          </cell>
          <cell r="D152" t="str">
            <v>ls</v>
          </cell>
          <cell r="E152">
            <v>2125000</v>
          </cell>
          <cell r="G152">
            <v>3187500</v>
          </cell>
          <cell r="I152">
            <v>2125000</v>
          </cell>
          <cell r="J152">
            <v>3187500</v>
          </cell>
        </row>
        <row r="153">
          <cell r="A153">
            <v>2</v>
          </cell>
          <cell r="B153" t="str">
            <v>Pompa Transfer Air Bersih 400 Watt, 220 V, 1 Phase + Stop Kontak pompa dan Instalasinya</v>
          </cell>
          <cell r="C153">
            <v>1</v>
          </cell>
          <cell r="D153" t="str">
            <v>bh</v>
          </cell>
          <cell r="E153">
            <v>3612500</v>
          </cell>
          <cell r="G153">
            <v>425000</v>
          </cell>
          <cell r="I153">
            <v>3612500</v>
          </cell>
          <cell r="J153">
            <v>425000</v>
          </cell>
        </row>
        <row r="154">
          <cell r="A154">
            <v>3</v>
          </cell>
          <cell r="B154" t="str">
            <v>Gate Valve diam. 50 mm</v>
          </cell>
          <cell r="C154">
            <v>1</v>
          </cell>
          <cell r="D154" t="str">
            <v>bh</v>
          </cell>
          <cell r="E154">
            <v>106300</v>
          </cell>
          <cell r="G154">
            <v>21300</v>
          </cell>
          <cell r="I154">
            <v>106300</v>
          </cell>
          <cell r="J154">
            <v>21300</v>
          </cell>
        </row>
        <row r="155">
          <cell r="B155" t="str">
            <v>Gate Valve diam. 25 mm</v>
          </cell>
          <cell r="C155">
            <v>1</v>
          </cell>
          <cell r="D155" t="str">
            <v>bh</v>
          </cell>
          <cell r="E155">
            <v>72300</v>
          </cell>
          <cell r="G155">
            <v>21300</v>
          </cell>
          <cell r="I155">
            <v>72300</v>
          </cell>
          <cell r="J155">
            <v>21300</v>
          </cell>
        </row>
        <row r="156">
          <cell r="A156">
            <v>4</v>
          </cell>
          <cell r="B156" t="str">
            <v>Pipa PVC AW diam. 50 mm</v>
          </cell>
          <cell r="C156">
            <v>30</v>
          </cell>
          <cell r="D156" t="str">
            <v>m</v>
          </cell>
          <cell r="E156">
            <v>29800</v>
          </cell>
          <cell r="G156">
            <v>8500</v>
          </cell>
          <cell r="I156">
            <v>894000</v>
          </cell>
          <cell r="J156">
            <v>255000</v>
          </cell>
        </row>
        <row r="157">
          <cell r="A157">
            <v>5</v>
          </cell>
          <cell r="B157" t="str">
            <v>Pipa PVC AW diam. 40 mm</v>
          </cell>
          <cell r="C157">
            <v>4</v>
          </cell>
          <cell r="D157" t="str">
            <v>m</v>
          </cell>
          <cell r="E157">
            <v>21300</v>
          </cell>
          <cell r="G157">
            <v>6800</v>
          </cell>
          <cell r="I157">
            <v>85200</v>
          </cell>
          <cell r="J157">
            <v>27200</v>
          </cell>
        </row>
        <row r="158">
          <cell r="A158">
            <v>6</v>
          </cell>
          <cell r="B158" t="str">
            <v>Pipa PVC AW diam. 32 mm</v>
          </cell>
          <cell r="C158">
            <v>1</v>
          </cell>
          <cell r="D158" t="str">
            <v>m</v>
          </cell>
          <cell r="E158">
            <v>14500</v>
          </cell>
          <cell r="G158">
            <v>6800</v>
          </cell>
          <cell r="I158">
            <v>14500</v>
          </cell>
          <cell r="J158">
            <v>6800</v>
          </cell>
        </row>
        <row r="159">
          <cell r="A159">
            <v>7</v>
          </cell>
          <cell r="B159" t="str">
            <v>Pipa PVC AW diam. 25 mm</v>
          </cell>
          <cell r="C159">
            <v>2</v>
          </cell>
          <cell r="D159" t="str">
            <v>m</v>
          </cell>
          <cell r="E159">
            <v>12800</v>
          </cell>
          <cell r="G159">
            <v>5500</v>
          </cell>
          <cell r="I159">
            <v>25600</v>
          </cell>
          <cell r="J159">
            <v>11000</v>
          </cell>
        </row>
        <row r="160">
          <cell r="A160">
            <v>8</v>
          </cell>
          <cell r="B160" t="str">
            <v>Pipa PVC AW diam. 20 mm</v>
          </cell>
          <cell r="C160">
            <v>7</v>
          </cell>
          <cell r="D160" t="str">
            <v>m</v>
          </cell>
          <cell r="E160">
            <v>11100</v>
          </cell>
          <cell r="G160">
            <v>5100</v>
          </cell>
          <cell r="I160">
            <v>77700</v>
          </cell>
          <cell r="J160">
            <v>35700</v>
          </cell>
        </row>
        <row r="161">
          <cell r="A161">
            <v>9</v>
          </cell>
          <cell r="B161" t="str">
            <v>Pipa PVC AW diam, 15 mm</v>
          </cell>
          <cell r="C161">
            <v>60</v>
          </cell>
          <cell r="D161" t="str">
            <v>m</v>
          </cell>
          <cell r="E161">
            <v>10600</v>
          </cell>
          <cell r="G161">
            <v>4300</v>
          </cell>
          <cell r="I161">
            <v>636000</v>
          </cell>
          <cell r="J161">
            <v>258000</v>
          </cell>
        </row>
        <row r="162">
          <cell r="A162">
            <v>10</v>
          </cell>
          <cell r="B162" t="str">
            <v>Fitting dan Accessoris</v>
          </cell>
          <cell r="C162">
            <v>1</v>
          </cell>
          <cell r="D162" t="str">
            <v>ls</v>
          </cell>
          <cell r="E162">
            <v>552500</v>
          </cell>
          <cell r="G162">
            <v>127500</v>
          </cell>
          <cell r="I162">
            <v>552500</v>
          </cell>
          <cell r="J162">
            <v>127500</v>
          </cell>
        </row>
        <row r="163">
          <cell r="A163">
            <v>11</v>
          </cell>
          <cell r="B163" t="str">
            <v>Peralatan Bantu</v>
          </cell>
          <cell r="C163">
            <v>1</v>
          </cell>
          <cell r="D163" t="str">
            <v>ls</v>
          </cell>
          <cell r="E163">
            <v>600000</v>
          </cell>
          <cell r="F163">
            <v>600000</v>
          </cell>
          <cell r="G163">
            <v>212500</v>
          </cell>
          <cell r="I163">
            <v>600000</v>
          </cell>
          <cell r="J163">
            <v>212500</v>
          </cell>
        </row>
        <row r="164">
          <cell r="B164" t="str">
            <v>Total Instalasi Pipa Air Bersih</v>
          </cell>
          <cell r="I164">
            <v>45366900</v>
          </cell>
          <cell r="J164">
            <v>16407700</v>
          </cell>
        </row>
        <row r="166">
          <cell r="A166" t="str">
            <v>C.2.</v>
          </cell>
          <cell r="B166" t="str">
            <v>Instalasi Pipa Air Kotor, Bekas, dan Pipa Vent</v>
          </cell>
        </row>
        <row r="168">
          <cell r="A168" t="str">
            <v>C.2.1.</v>
          </cell>
          <cell r="B168" t="str">
            <v>Rumah Susun Dosen</v>
          </cell>
        </row>
        <row r="170">
          <cell r="B170" t="str">
            <v>LANTAI DASAR</v>
          </cell>
        </row>
        <row r="171">
          <cell r="A171">
            <v>1</v>
          </cell>
          <cell r="B171" t="str">
            <v>Pipa PVC AW diam. 150 mm</v>
          </cell>
          <cell r="C171">
            <v>25</v>
          </cell>
          <cell r="D171" t="str">
            <v>m</v>
          </cell>
          <cell r="E171">
            <v>89300</v>
          </cell>
          <cell r="G171">
            <v>29800</v>
          </cell>
          <cell r="I171">
            <v>2232500</v>
          </cell>
          <cell r="J171">
            <v>745000</v>
          </cell>
        </row>
        <row r="172">
          <cell r="A172">
            <v>2</v>
          </cell>
          <cell r="B172" t="str">
            <v>Pipa PVC AW diam. 100 mm</v>
          </cell>
          <cell r="C172">
            <v>100</v>
          </cell>
          <cell r="D172" t="str">
            <v>m</v>
          </cell>
          <cell r="E172">
            <v>55300</v>
          </cell>
          <cell r="G172">
            <v>17000</v>
          </cell>
          <cell r="I172">
            <v>5530000</v>
          </cell>
          <cell r="J172">
            <v>1700000</v>
          </cell>
        </row>
        <row r="173">
          <cell r="A173">
            <v>3</v>
          </cell>
          <cell r="B173" t="str">
            <v>Pipa PVC AW diam. 65 mm</v>
          </cell>
          <cell r="C173">
            <v>18</v>
          </cell>
          <cell r="D173" t="str">
            <v>m</v>
          </cell>
          <cell r="E173">
            <v>40800</v>
          </cell>
          <cell r="G173">
            <v>12800</v>
          </cell>
          <cell r="I173">
            <v>734400</v>
          </cell>
          <cell r="J173">
            <v>230400</v>
          </cell>
        </row>
        <row r="174">
          <cell r="A174">
            <v>4</v>
          </cell>
          <cell r="B174" t="str">
            <v>Pipa PVC AW diam. 50 mm</v>
          </cell>
          <cell r="C174">
            <v>50</v>
          </cell>
          <cell r="D174" t="str">
            <v>m</v>
          </cell>
          <cell r="E174">
            <v>29800</v>
          </cell>
          <cell r="G174">
            <v>8500</v>
          </cell>
          <cell r="I174">
            <v>1490000</v>
          </cell>
          <cell r="J174">
            <v>425000</v>
          </cell>
        </row>
        <row r="175">
          <cell r="A175">
            <v>5</v>
          </cell>
          <cell r="B175" t="str">
            <v>Fitting dan Accessoris</v>
          </cell>
          <cell r="C175">
            <v>1</v>
          </cell>
          <cell r="D175" t="str">
            <v>ls</v>
          </cell>
          <cell r="E175">
            <v>552500</v>
          </cell>
          <cell r="G175">
            <v>127500</v>
          </cell>
          <cell r="I175">
            <v>552500</v>
          </cell>
          <cell r="J175">
            <v>127500</v>
          </cell>
        </row>
        <row r="176">
          <cell r="A176">
            <v>6</v>
          </cell>
          <cell r="B176" t="str">
            <v>Peralatan Bantu</v>
          </cell>
          <cell r="C176">
            <v>1</v>
          </cell>
          <cell r="D176" t="str">
            <v>ls</v>
          </cell>
          <cell r="E176">
            <v>600000</v>
          </cell>
          <cell r="F176">
            <v>600000</v>
          </cell>
          <cell r="G176">
            <v>212500</v>
          </cell>
          <cell r="I176">
            <v>600000</v>
          </cell>
          <cell r="J176">
            <v>212500</v>
          </cell>
        </row>
        <row r="178">
          <cell r="B178" t="str">
            <v>LANTAI 2</v>
          </cell>
        </row>
        <row r="179">
          <cell r="A179">
            <v>1</v>
          </cell>
          <cell r="B179" t="str">
            <v>Pipa PVC AW diam. 100 mm (riser)</v>
          </cell>
          <cell r="C179">
            <v>45</v>
          </cell>
          <cell r="D179" t="str">
            <v>m</v>
          </cell>
          <cell r="E179">
            <v>55300</v>
          </cell>
          <cell r="G179">
            <v>17000</v>
          </cell>
          <cell r="I179">
            <v>2488500</v>
          </cell>
          <cell r="J179">
            <v>765000</v>
          </cell>
        </row>
        <row r="180">
          <cell r="A180">
            <v>2</v>
          </cell>
          <cell r="B180" t="str">
            <v>Pipa PVC AW diam. 80 mm (riser)</v>
          </cell>
          <cell r="C180">
            <v>25</v>
          </cell>
          <cell r="D180" t="str">
            <v>m</v>
          </cell>
          <cell r="E180">
            <v>51000</v>
          </cell>
          <cell r="G180">
            <v>15300</v>
          </cell>
          <cell r="I180">
            <v>1275000</v>
          </cell>
          <cell r="J180">
            <v>382500</v>
          </cell>
        </row>
        <row r="181">
          <cell r="A181">
            <v>3</v>
          </cell>
          <cell r="B181" t="str">
            <v>Pipa PVC AW diam. 100 mm</v>
          </cell>
          <cell r="C181">
            <v>35</v>
          </cell>
          <cell r="D181" t="str">
            <v>m</v>
          </cell>
          <cell r="E181">
            <v>55300</v>
          </cell>
          <cell r="G181">
            <v>17000</v>
          </cell>
          <cell r="I181">
            <v>1935500</v>
          </cell>
          <cell r="J181">
            <v>595000</v>
          </cell>
        </row>
        <row r="182">
          <cell r="A182">
            <v>4</v>
          </cell>
          <cell r="B182" t="str">
            <v>Pipa PVC AW diam. 65 mm</v>
          </cell>
          <cell r="C182">
            <v>25</v>
          </cell>
          <cell r="D182" t="str">
            <v>m</v>
          </cell>
          <cell r="E182">
            <v>40800</v>
          </cell>
          <cell r="G182">
            <v>12800</v>
          </cell>
          <cell r="I182">
            <v>1020000</v>
          </cell>
          <cell r="J182">
            <v>320000</v>
          </cell>
        </row>
        <row r="183">
          <cell r="A183">
            <v>5</v>
          </cell>
          <cell r="B183" t="str">
            <v>Pipa PVC AW diam. 50 mm</v>
          </cell>
          <cell r="C183">
            <v>60</v>
          </cell>
          <cell r="D183" t="str">
            <v>m</v>
          </cell>
          <cell r="E183">
            <v>29800</v>
          </cell>
          <cell r="G183">
            <v>8500</v>
          </cell>
          <cell r="I183">
            <v>1788000</v>
          </cell>
          <cell r="J183">
            <v>510000</v>
          </cell>
        </row>
        <row r="184">
          <cell r="A184">
            <v>6</v>
          </cell>
          <cell r="B184" t="str">
            <v>Fitting dan Accessoris</v>
          </cell>
          <cell r="C184">
            <v>1</v>
          </cell>
          <cell r="D184" t="str">
            <v>ls</v>
          </cell>
          <cell r="E184">
            <v>552500</v>
          </cell>
          <cell r="G184">
            <v>127500</v>
          </cell>
          <cell r="I184">
            <v>552500</v>
          </cell>
          <cell r="J184">
            <v>127500</v>
          </cell>
        </row>
        <row r="185">
          <cell r="A185">
            <v>7</v>
          </cell>
          <cell r="B185" t="str">
            <v>Peralatan Bantu</v>
          </cell>
          <cell r="C185">
            <v>1</v>
          </cell>
          <cell r="D185" t="str">
            <v>ls</v>
          </cell>
          <cell r="E185">
            <v>600000</v>
          </cell>
          <cell r="F185">
            <v>600000</v>
          </cell>
          <cell r="G185">
            <v>212500</v>
          </cell>
          <cell r="I185">
            <v>600000</v>
          </cell>
          <cell r="J185">
            <v>212500</v>
          </cell>
        </row>
        <row r="187">
          <cell r="B187" t="str">
            <v>LANTAI 3</v>
          </cell>
        </row>
        <row r="188">
          <cell r="A188">
            <v>1</v>
          </cell>
          <cell r="B188" t="str">
            <v>Pipa PVC AW diam. 100 mm (riser)</v>
          </cell>
          <cell r="C188">
            <v>45</v>
          </cell>
          <cell r="D188" t="str">
            <v>m</v>
          </cell>
          <cell r="E188">
            <v>55300</v>
          </cell>
          <cell r="G188">
            <v>17000</v>
          </cell>
          <cell r="I188">
            <v>2488500</v>
          </cell>
          <cell r="J188">
            <v>765000</v>
          </cell>
        </row>
        <row r="189">
          <cell r="A189">
            <v>2</v>
          </cell>
          <cell r="B189" t="str">
            <v>Pipa PVC AW diam. 80 mm (riser)</v>
          </cell>
          <cell r="C189">
            <v>25</v>
          </cell>
          <cell r="D189" t="str">
            <v>m</v>
          </cell>
          <cell r="E189">
            <v>51000</v>
          </cell>
          <cell r="G189">
            <v>15300</v>
          </cell>
          <cell r="I189">
            <v>1275000</v>
          </cell>
          <cell r="J189">
            <v>382500</v>
          </cell>
        </row>
        <row r="190">
          <cell r="A190">
            <v>3</v>
          </cell>
          <cell r="B190" t="str">
            <v>Pipa PVC AW diam. 100 mm</v>
          </cell>
          <cell r="C190">
            <v>24</v>
          </cell>
          <cell r="D190" t="str">
            <v>m</v>
          </cell>
          <cell r="E190">
            <v>55300</v>
          </cell>
          <cell r="G190">
            <v>17000</v>
          </cell>
          <cell r="I190">
            <v>1327200</v>
          </cell>
          <cell r="J190">
            <v>408000</v>
          </cell>
        </row>
        <row r="191">
          <cell r="A191">
            <v>4</v>
          </cell>
          <cell r="B191" t="str">
            <v>Pipa PVC AW diam. 65 mm</v>
          </cell>
          <cell r="C191">
            <v>25</v>
          </cell>
          <cell r="D191" t="str">
            <v>m</v>
          </cell>
          <cell r="E191">
            <v>40800</v>
          </cell>
          <cell r="G191">
            <v>12800</v>
          </cell>
          <cell r="I191">
            <v>1020000</v>
          </cell>
          <cell r="J191">
            <v>320000</v>
          </cell>
        </row>
        <row r="192">
          <cell r="A192">
            <v>5</v>
          </cell>
          <cell r="B192" t="str">
            <v>Pipa PVC AW diam. 50 mm</v>
          </cell>
          <cell r="C192">
            <v>60</v>
          </cell>
          <cell r="D192" t="str">
            <v>m</v>
          </cell>
          <cell r="E192">
            <v>29800</v>
          </cell>
          <cell r="G192">
            <v>8500</v>
          </cell>
          <cell r="I192">
            <v>1788000</v>
          </cell>
          <cell r="J192">
            <v>510000</v>
          </cell>
        </row>
        <row r="193">
          <cell r="A193">
            <v>6</v>
          </cell>
          <cell r="B193" t="str">
            <v>Fitting dan Accessoris</v>
          </cell>
          <cell r="C193">
            <v>1</v>
          </cell>
          <cell r="D193" t="str">
            <v>ls</v>
          </cell>
          <cell r="E193">
            <v>552500</v>
          </cell>
          <cell r="G193">
            <v>127500</v>
          </cell>
          <cell r="I193">
            <v>552500</v>
          </cell>
          <cell r="J193">
            <v>127500</v>
          </cell>
        </row>
        <row r="194">
          <cell r="A194">
            <v>7</v>
          </cell>
          <cell r="B194" t="str">
            <v>Peralatan Bantu</v>
          </cell>
          <cell r="C194">
            <v>1</v>
          </cell>
          <cell r="D194" t="str">
            <v>ls</v>
          </cell>
          <cell r="E194">
            <v>600000</v>
          </cell>
          <cell r="F194">
            <v>600000</v>
          </cell>
          <cell r="G194">
            <v>212500</v>
          </cell>
          <cell r="I194">
            <v>600000</v>
          </cell>
          <cell r="J194">
            <v>212500</v>
          </cell>
        </row>
        <row r="196">
          <cell r="A196" t="str">
            <v>C.2.2.</v>
          </cell>
          <cell r="B196" t="str">
            <v>Masjid</v>
          </cell>
        </row>
        <row r="197">
          <cell r="A197">
            <v>1</v>
          </cell>
          <cell r="B197" t="str">
            <v>Pipa PVC AW diam. 100 mm</v>
          </cell>
          <cell r="C197">
            <v>18</v>
          </cell>
          <cell r="D197" t="str">
            <v>m</v>
          </cell>
          <cell r="E197">
            <v>55300</v>
          </cell>
          <cell r="G197">
            <v>17000</v>
          </cell>
          <cell r="I197">
            <v>995400</v>
          </cell>
          <cell r="J197">
            <v>306000</v>
          </cell>
        </row>
        <row r="198">
          <cell r="A198">
            <v>2</v>
          </cell>
          <cell r="B198" t="str">
            <v>Pipa PVC AW diam. 80 mm</v>
          </cell>
          <cell r="C198">
            <v>15</v>
          </cell>
          <cell r="D198" t="str">
            <v>m</v>
          </cell>
          <cell r="E198">
            <v>51000</v>
          </cell>
          <cell r="G198">
            <v>15300</v>
          </cell>
          <cell r="I198">
            <v>765000</v>
          </cell>
          <cell r="J198">
            <v>229500</v>
          </cell>
        </row>
        <row r="199">
          <cell r="A199">
            <v>3</v>
          </cell>
          <cell r="B199" t="str">
            <v>Pipa PVC AW diam. 65 mm</v>
          </cell>
          <cell r="C199">
            <v>23</v>
          </cell>
          <cell r="D199" t="str">
            <v>m</v>
          </cell>
          <cell r="E199">
            <v>40800</v>
          </cell>
          <cell r="G199">
            <v>12800</v>
          </cell>
          <cell r="I199">
            <v>938400</v>
          </cell>
          <cell r="J199">
            <v>294400</v>
          </cell>
        </row>
        <row r="200">
          <cell r="A200">
            <v>4</v>
          </cell>
          <cell r="B200" t="str">
            <v>Pipa PVC AW diam. 50 mm</v>
          </cell>
          <cell r="C200">
            <v>10</v>
          </cell>
          <cell r="D200" t="str">
            <v>m</v>
          </cell>
          <cell r="E200">
            <v>29800</v>
          </cell>
          <cell r="G200">
            <v>8500</v>
          </cell>
          <cell r="I200">
            <v>298000</v>
          </cell>
          <cell r="J200">
            <v>85000</v>
          </cell>
        </row>
        <row r="201">
          <cell r="A201">
            <v>5</v>
          </cell>
          <cell r="B201" t="str">
            <v>Fitting dan Accessoris</v>
          </cell>
          <cell r="C201">
            <v>1</v>
          </cell>
          <cell r="D201" t="str">
            <v>ls</v>
          </cell>
          <cell r="E201">
            <v>552500</v>
          </cell>
          <cell r="G201">
            <v>127500</v>
          </cell>
          <cell r="I201">
            <v>552500</v>
          </cell>
          <cell r="J201">
            <v>127500</v>
          </cell>
        </row>
        <row r="202">
          <cell r="A202">
            <v>6</v>
          </cell>
          <cell r="B202" t="str">
            <v>Peralatan Bantu</v>
          </cell>
          <cell r="C202">
            <v>1</v>
          </cell>
          <cell r="D202" t="str">
            <v>ls</v>
          </cell>
          <cell r="E202">
            <v>600000</v>
          </cell>
          <cell r="F202">
            <v>600000</v>
          </cell>
          <cell r="G202">
            <v>212500</v>
          </cell>
          <cell r="I202">
            <v>600000</v>
          </cell>
          <cell r="J202">
            <v>212500</v>
          </cell>
        </row>
        <row r="204">
          <cell r="B204" t="str">
            <v>Resapan &amp; Septic Tank</v>
          </cell>
          <cell r="C204">
            <v>4</v>
          </cell>
          <cell r="D204" t="str">
            <v>bh</v>
          </cell>
          <cell r="E204">
            <v>3160000</v>
          </cell>
          <cell r="G204">
            <v>1000000</v>
          </cell>
          <cell r="I204">
            <v>12640000</v>
          </cell>
          <cell r="J204">
            <v>4000000</v>
          </cell>
        </row>
        <row r="207">
          <cell r="B207" t="str">
            <v>Total Instalasi Pipa Air Kotor, Bekas, dan Pipa Vent</v>
          </cell>
          <cell r="I207">
            <v>46639400</v>
          </cell>
          <cell r="J207">
            <v>14333300</v>
          </cell>
        </row>
        <row r="208">
          <cell r="B208" t="str">
            <v>Total Pekerjaan Plumbing dan Tata Udara Toilet</v>
          </cell>
          <cell r="I208">
            <v>92006300</v>
          </cell>
          <cell r="J208">
            <v>30741000</v>
          </cell>
        </row>
        <row r="209">
          <cell r="B209" t="str">
            <v>Gran Total</v>
          </cell>
          <cell r="I209">
            <v>331830200</v>
          </cell>
          <cell r="J209">
            <v>75636800</v>
          </cell>
        </row>
      </sheetData>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row r="8">
          <cell r="AW8">
            <v>1723657.9390871231</v>
          </cell>
        </row>
        <row r="27">
          <cell r="AW27">
            <v>27572.748755724133</v>
          </cell>
        </row>
      </sheetData>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Set>
  </externalBook>
</externalLink>
</file>

<file path=xl/externalLinks/externalLink150.xml><?xml version="1.0" encoding="utf-8"?>
<externalLink xmlns="http://schemas.openxmlformats.org/spreadsheetml/2006/main">
  <externalBook xmlns:r="http://schemas.openxmlformats.org/officeDocument/2006/relationships" r:id="rId1">
    <sheetNames>
      <sheetName val="Rekap Bill"/>
      <sheetName val="Menu"/>
      <sheetName val="Bill"/>
      <sheetName val="An. Harga"/>
      <sheetName val="Metode"/>
      <sheetName val="Uraian OK"/>
      <sheetName val="Daf Harga"/>
      <sheetName val="L-1"/>
      <sheetName val="L-5a"/>
      <sheetName val="L-6a"/>
      <sheetName val="L-6b"/>
      <sheetName val="L-7"/>
      <sheetName val="L-9"/>
      <sheetName val="L-10"/>
      <sheetName val="L-11"/>
      <sheetName val="L-13"/>
      <sheetName val="L-14"/>
      <sheetName val="SURAT"/>
      <sheetName val="A,B,C,D"/>
      <sheetName val="NERACA"/>
      <sheetName val="Lamp F (1)"/>
      <sheetName val="Lamp F"/>
      <sheetName val="F"/>
      <sheetName val="Lamp G"/>
      <sheetName val="G"/>
      <sheetName val="H"/>
      <sheetName val="Lamp. H"/>
      <sheetName val="I"/>
      <sheetName val="L"/>
      <sheetName val="FORM ID"/>
      <sheetName val="DAF KWAL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51.xml><?xml version="1.0" encoding="utf-8"?>
<externalLink xmlns="http://schemas.openxmlformats.org/spreadsheetml/2006/main">
  <externalBook xmlns:r="http://schemas.openxmlformats.org/officeDocument/2006/relationships" r:id="rId1">
    <sheetNames>
      <sheetName val="Lamp 9)"/>
      <sheetName val="Lamp 10"/>
      <sheetName val="Lamp 11"/>
      <sheetName val="Lamp 3b (2)"/>
      <sheetName val="DIV 1"/>
      <sheetName val="2.1"/>
      <sheetName val="2.2"/>
      <sheetName val="2.3 (4)"/>
      <sheetName val="3.1 (1)"/>
      <sheetName val="3.1 (2)"/>
      <sheetName val="3.2 (1)"/>
      <sheetName val="3.2 (2)"/>
      <sheetName val="4.2 (2)"/>
      <sheetName val="5.1(1)"/>
      <sheetName val="5.1 (2)"/>
      <sheetName val="6.1 (1)"/>
      <sheetName val="6.3 (6)"/>
      <sheetName val="7.1 (4)"/>
      <sheetName val="7.1 (5)"/>
      <sheetName val="7.1 (6)"/>
      <sheetName val="7.1(8)"/>
      <sheetName val="7.3 (1)"/>
      <sheetName val="7.9"/>
      <sheetName val="7.10(3)"/>
      <sheetName val="Rekap Biaya"/>
      <sheetName val="Kuantitas &amp; Harga"/>
      <sheetName val="Anl Teknik"/>
      <sheetName val="Basic Price"/>
      <sheetName val="Curva S"/>
      <sheetName val="Lamp 3b"/>
      <sheetName val="lamp. 3c"/>
      <sheetName val="lamp. 3d"/>
      <sheetName val="Quarry"/>
      <sheetName val="Peralatan"/>
      <sheetName val="Peralatan (2)"/>
      <sheetName val="Agregat Halus &amp; Kasar"/>
      <sheetName val="Agregat Kelas A"/>
      <sheetName val="Agregat Kelas B"/>
      <sheetName val="Agregat Kelas C"/>
      <sheetName val="Pekerjaan Utama"/>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Kulit Lelang"/>
      <sheetName val="DAFTAR ISI"/>
      <sheetName val="RINGKASAN"/>
      <sheetName val="PROSES-EVA-LLG"/>
      <sheetName val="TABEL-A-B-C"/>
      <sheetName val="TABEL-D Barang"/>
      <sheetName val="TABEL-D Fisik"/>
      <sheetName val="RESUME"/>
      <sheetName val="REKOM"/>
      <sheetName val="BAHP"/>
      <sheetName val="Rp 1"/>
      <sheetName val="Rp 2"/>
      <sheetName val="Rp 3"/>
      <sheetName val="Kulit Ev."/>
      <sheetName val="DHR"/>
      <sheetName val="BA. Klarifi"/>
      <sheetName val="Lamp. PQ"/>
      <sheetName val="BA.  PQ"/>
      <sheetName val="Undangan Ver &amp; Klafi"/>
      <sheetName val="Nilai Isian Kwlf Barang"/>
      <sheetName val="B.A KUALIFIKASI Barang"/>
      <sheetName val="Nilai Isian Kwlf Fisik"/>
      <sheetName val="B.A KUALIFIKASI Fisik"/>
      <sheetName val="Kulit Lelang (2)"/>
      <sheetName val="BAB-1-IV"/>
      <sheetName val="Lamp-2 Ev. Harga"/>
      <sheetName val="Lamp-1 Ev. Harga"/>
      <sheetName val="B.A EV.HARGA"/>
      <sheetName val="Lamp Tekhnis-2 (Barang)"/>
      <sheetName val="Lamp. Teknis-1 (Barang)"/>
      <sheetName val="Lamp Tekhnis-3 (Personil-Fisik)"/>
      <sheetName val="Lamp Tekhnis-2 (Fisik)"/>
      <sheetName val="Lamp. Teknis-1 (Fisik)"/>
      <sheetName val="BA-EV. TEKHNIS"/>
      <sheetName val="Lamp. B.A. Adm Fisik"/>
      <sheetName val="BA-EV. ADM"/>
      <sheetName val="KOREK-1"/>
      <sheetName val="KOREK-2"/>
      <sheetName val="KOREK-3"/>
      <sheetName val="Lamp Koreksi Aritmatik"/>
      <sheetName val="BA-KOREKSI ARITMATIKA"/>
      <sheetName val="DHR PEMBUKAAN"/>
      <sheetName val="BA. BUKA"/>
      <sheetName val="DHR AANWIZJING"/>
      <sheetName val="NO. SURAT"/>
      <sheetName val="MENU"/>
      <sheetName val="BA. AANWIZJING"/>
      <sheetName val="KULIT ARSIP PAN"/>
      <sheetName val="PENDAFTARAN DAN PENGAMBILAN DO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59">
          <cell r="C159" t="str">
            <v>CV. TRAPOLTA HABIB</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ow r="11">
          <cell r="G11" t="str">
            <v>PENGADAAN HAND TRAKTOR SINGKAL</v>
          </cell>
        </row>
      </sheetData>
      <sheetData sheetId="41" refreshError="1"/>
      <sheetData sheetId="42"/>
      <sheetData sheetId="43" refreshError="1"/>
      <sheetData sheetId="44">
        <row r="12">
          <cell r="I12" t="str">
            <v>Kutacane, 00 Januari 2012</v>
          </cell>
        </row>
      </sheetData>
      <sheetData sheetId="45">
        <row r="14">
          <cell r="B14" t="str">
            <v>PENGADAAN HAND TRAKTOR SINGKAL</v>
          </cell>
        </row>
        <row r="45">
          <cell r="I45" t="str">
            <v>CV. TRAPOLTA HABIB</v>
          </cell>
        </row>
      </sheetData>
      <sheetData sheetId="46" refreshError="1"/>
      <sheetData sheetId="47" refreshError="1"/>
      <sheetData sheetId="48" refreshError="1"/>
      <sheetData sheetId="4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kont anak1"/>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enu"/>
      <sheetName val="Kulit"/>
      <sheetName val="r df kw"/>
      <sheetName val="df kw"/>
      <sheetName val="harga dasar"/>
      <sheetName val="mobilisasi"/>
      <sheetName val="satuan"/>
      <sheetName val="L 1"/>
      <sheetName val="L 5"/>
      <sheetName val="L 6a"/>
      <sheetName val="L 6b"/>
      <sheetName val="L 7"/>
      <sheetName val="L 9"/>
      <sheetName val="L 10"/>
      <sheetName val="L 11"/>
      <sheetName val="L 12"/>
      <sheetName val="L 13"/>
      <sheetName val="L 14"/>
      <sheetName val="surat"/>
      <sheetName val="A DA"/>
      <sheetName val="Neraca"/>
    </sheetNames>
    <sheetDataSet>
      <sheetData sheetId="0"/>
      <sheetData sheetId="1"/>
      <sheetData sheetId="2"/>
      <sheetData sheetId="3"/>
      <sheetData sheetId="4"/>
      <sheetData sheetId="5"/>
      <sheetData sheetId="6"/>
      <sheetData sheetId="7">
        <row r="26">
          <cell r="G26">
            <v>1.1505171476485723</v>
          </cell>
          <cell r="H26">
            <v>2.5444690939015411</v>
          </cell>
          <cell r="I26">
            <v>3.3026307932258048</v>
          </cell>
          <cell r="J26">
            <v>4.0607924925500685</v>
          </cell>
          <cell r="K26">
            <v>5.7512075169679742</v>
          </cell>
          <cell r="L26">
            <v>7.4416225413858799</v>
          </cell>
          <cell r="M26">
            <v>9.1320375658037864</v>
          </cell>
          <cell r="N26">
            <v>11.263797535266937</v>
          </cell>
          <cell r="O26">
            <v>18.449351956683046</v>
          </cell>
          <cell r="P26">
            <v>33.412433139115713</v>
          </cell>
          <cell r="Q26">
            <v>48.37551432154838</v>
          </cell>
          <cell r="R26">
            <v>62.897250558935802</v>
          </cell>
          <cell r="S26">
            <v>72.121757545765874</v>
          </cell>
          <cell r="T26">
            <v>84.105834976904418</v>
          </cell>
          <cell r="U26">
            <v>96.089912408042963</v>
          </cell>
          <cell r="V26">
            <v>100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row>
        <row r="27">
          <cell r="AW27">
            <v>29785.248755724133</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4"/>
      <sheetName val="Sheet3"/>
      <sheetName val="Sheet5"/>
      <sheetName val="Sheet2"/>
      <sheetName val="Sheet1"/>
      <sheetName val="A"/>
    </sheetNames>
    <sheetDataSet>
      <sheetData sheetId="0"/>
      <sheetData sheetId="1"/>
      <sheetData sheetId="2"/>
      <sheetData sheetId="3"/>
      <sheetData sheetId="4"/>
      <sheetData sheetId="5">
        <row r="1">
          <cell r="Q1" t="str">
            <v>LAMPIRAN 2(a)  PENAWARAN</v>
          </cell>
        </row>
        <row r="2">
          <cell r="AG2" t="str">
            <v>DAFTAR KUANTITAS DAN HARGA</v>
          </cell>
        </row>
        <row r="4">
          <cell r="AG4" t="str">
            <v>PENAWAR</v>
          </cell>
          <cell r="AH4" t="str">
            <v>:</v>
          </cell>
          <cell r="AI4" t="str">
            <v>CV. MANDIRI KARYA UTAMA</v>
          </cell>
        </row>
        <row r="5">
          <cell r="AG5" t="str">
            <v>PROYEK</v>
          </cell>
          <cell r="AH5" t="str">
            <v>:</v>
          </cell>
          <cell r="AI5" t="str">
            <v>PENINGKATAN JALAN DAN PENGGANTIAN JEMBATAN DPU CAB. VI ACEH BARAT</v>
          </cell>
        </row>
        <row r="6">
          <cell r="AG6" t="str">
            <v>PEKERJAAN</v>
          </cell>
          <cell r="AH6" t="str">
            <v>:</v>
          </cell>
          <cell r="AI6" t="str">
            <v>PENINGKATAN JALAN KUALA TUHA - LAMIE, KM. 45+000 s/d 47+000</v>
          </cell>
        </row>
        <row r="7">
          <cell r="W7" t="str">
            <v>NAMA PENAWAR</v>
          </cell>
          <cell r="Y7" t="str">
            <v>:</v>
          </cell>
          <cell r="Z7" t="str">
            <v>CV. MANDIRI KARYA UTAMA</v>
          </cell>
          <cell r="AG7" t="str">
            <v>PROPINSI</v>
          </cell>
          <cell r="AH7" t="str">
            <v>:</v>
          </cell>
          <cell r="AI7" t="str">
            <v>DAERAH ISTIMEWA ACEH</v>
          </cell>
        </row>
        <row r="8">
          <cell r="W8" t="str">
            <v>PROYEK</v>
          </cell>
          <cell r="Y8" t="str">
            <v>:</v>
          </cell>
          <cell r="Z8" t="str">
            <v>PENINGKATAN JALAN DAN PENGGANTIAN JEMBATAN DPU CAB. VI ACEH BARAT</v>
          </cell>
          <cell r="AG8" t="str">
            <v>LOKASI</v>
          </cell>
          <cell r="AH8" t="str">
            <v>:</v>
          </cell>
          <cell r="AI8" t="str">
            <v>KABUPATEN ACEH BARAT</v>
          </cell>
        </row>
        <row r="9">
          <cell r="W9" t="str">
            <v>NO. MATA PEMBAYARAN</v>
          </cell>
          <cell r="Y9" t="str">
            <v>:</v>
          </cell>
          <cell r="Z9" t="str">
            <v>1.2</v>
          </cell>
          <cell r="AG9" t="str">
            <v>TH. ANGG.</v>
          </cell>
          <cell r="AH9" t="str">
            <v>:</v>
          </cell>
          <cell r="AI9">
            <v>2000</v>
          </cell>
        </row>
        <row r="10">
          <cell r="W10" t="str">
            <v>JENIS PEKERJAAN</v>
          </cell>
          <cell r="Y10" t="str">
            <v>:</v>
          </cell>
          <cell r="Z10" t="str">
            <v>MOBILISASI</v>
          </cell>
        </row>
        <row r="11">
          <cell r="W11" t="str">
            <v>SATUAN PEKERJAAN</v>
          </cell>
          <cell r="Y11" t="str">
            <v>:</v>
          </cell>
          <cell r="Z11" t="str">
            <v>LUMP SUM</v>
          </cell>
          <cell r="AG11" t="str">
            <v>MATA</v>
          </cell>
          <cell r="AL11" t="str">
            <v>HARGA</v>
          </cell>
          <cell r="AM11" t="str">
            <v>JUMLAH</v>
          </cell>
        </row>
        <row r="12">
          <cell r="W12" t="str">
            <v>PRODUKSI HARIAN/JAM</v>
          </cell>
          <cell r="Y12" t="str">
            <v>:</v>
          </cell>
          <cell r="AG12" t="str">
            <v>PEMBA-</v>
          </cell>
          <cell r="AI12" t="str">
            <v>U R A I A N</v>
          </cell>
          <cell r="AJ12" t="str">
            <v>SATUAN</v>
          </cell>
          <cell r="AK12" t="str">
            <v>PERKIRAAN</v>
          </cell>
          <cell r="AL12" t="str">
            <v>SATUAN</v>
          </cell>
          <cell r="AM12" t="str">
            <v>HARGA-HARGA</v>
          </cell>
        </row>
        <row r="13">
          <cell r="AG13" t="str">
            <v>YARAN</v>
          </cell>
          <cell r="AK13" t="str">
            <v>KUANTITAS</v>
          </cell>
          <cell r="AL13" t="str">
            <v>( Rp.)</v>
          </cell>
          <cell r="AM13" t="str">
            <v>PENAWARAN (Rp)</v>
          </cell>
        </row>
        <row r="14">
          <cell r="AC14" t="str">
            <v>HARGA</v>
          </cell>
          <cell r="AD14" t="str">
            <v>JUMLAH</v>
          </cell>
          <cell r="AG14" t="str">
            <v>a</v>
          </cell>
          <cell r="AI14" t="str">
            <v>b</v>
          </cell>
          <cell r="AJ14" t="str">
            <v>c</v>
          </cell>
          <cell r="AK14" t="str">
            <v>d</v>
          </cell>
          <cell r="AL14" t="str">
            <v>e</v>
          </cell>
          <cell r="AM14" t="str">
            <v>f = (d x e)</v>
          </cell>
        </row>
        <row r="15">
          <cell r="W15" t="str">
            <v>NO</v>
          </cell>
          <cell r="X15" t="str">
            <v>U  R  A  I  A  N</v>
          </cell>
          <cell r="AA15" t="str">
            <v>SATUAN</v>
          </cell>
          <cell r="AB15" t="str">
            <v>KUANTITAS</v>
          </cell>
          <cell r="AC15" t="str">
            <v>SATUAN</v>
          </cell>
          <cell r="AD15" t="str">
            <v>HARGA</v>
          </cell>
        </row>
        <row r="16">
          <cell r="AC16" t="str">
            <v>(Rp.)</v>
          </cell>
          <cell r="AD16" t="str">
            <v>(Rp.)</v>
          </cell>
          <cell r="AG16" t="str">
            <v>BAB. 1</v>
          </cell>
          <cell r="AI16" t="str">
            <v xml:space="preserve">  U  M  U  M</v>
          </cell>
        </row>
        <row r="18">
          <cell r="W18" t="str">
            <v>A.</v>
          </cell>
          <cell r="X18" t="str">
            <v xml:space="preserve">  Pembelian atau sewa tanah</v>
          </cell>
          <cell r="AA18" t="str">
            <v>M2</v>
          </cell>
          <cell r="AG18" t="str">
            <v>1.2</v>
          </cell>
          <cell r="AI18" t="str">
            <v xml:space="preserve">  Mobilisasi</v>
          </cell>
          <cell r="AJ18" t="str">
            <v>Ls</v>
          </cell>
          <cell r="AK18">
            <v>1</v>
          </cell>
          <cell r="AL18">
            <v>10800000</v>
          </cell>
          <cell r="AM18">
            <v>10800000</v>
          </cell>
        </row>
        <row r="21">
          <cell r="W21" t="str">
            <v>B.</v>
          </cell>
          <cell r="X21" t="str">
            <v xml:space="preserve">  Peralatan.</v>
          </cell>
        </row>
        <row r="22">
          <cell r="X22" t="str">
            <v xml:space="preserve">  Sesuai Lampiran 2(a)-2</v>
          </cell>
          <cell r="AA22" t="str">
            <v>Ls</v>
          </cell>
          <cell r="AB22">
            <v>1</v>
          </cell>
          <cell r="AC22">
            <v>3800000</v>
          </cell>
          <cell r="AD22">
            <v>3800000</v>
          </cell>
          <cell r="AI22" t="str">
            <v xml:space="preserve">  Sub Total Harga Bab. 1 ( Dipindahkan ke Rekapitulasi Daftar Kuantitas dan Harga )</v>
          </cell>
          <cell r="AM22">
            <v>10800000</v>
          </cell>
        </row>
        <row r="25">
          <cell r="W25" t="str">
            <v>C.</v>
          </cell>
          <cell r="X25" t="str">
            <v xml:space="preserve">  Fasilitas Kontraktor.</v>
          </cell>
          <cell r="AG25" t="str">
            <v>BAB. 2</v>
          </cell>
          <cell r="AI25" t="str">
            <v xml:space="preserve">  DRAINASE</v>
          </cell>
        </row>
        <row r="26">
          <cell r="W26" t="str">
            <v>1.</v>
          </cell>
          <cell r="X26" t="str">
            <v xml:space="preserve">  Base Camp</v>
          </cell>
          <cell r="AA26" t="str">
            <v>Ls</v>
          </cell>
          <cell r="AB26">
            <v>1</v>
          </cell>
          <cell r="AC26">
            <v>2000000</v>
          </cell>
          <cell r="AD26">
            <v>2000000</v>
          </cell>
        </row>
        <row r="27">
          <cell r="W27" t="str">
            <v>2.</v>
          </cell>
          <cell r="X27" t="str">
            <v xml:space="preserve">  Kantor</v>
          </cell>
          <cell r="AA27" t="str">
            <v>Ls</v>
          </cell>
          <cell r="AB27">
            <v>1</v>
          </cell>
          <cell r="AC27">
            <v>2000000</v>
          </cell>
          <cell r="AD27">
            <v>2000000</v>
          </cell>
          <cell r="AG27" t="str">
            <v>2.1 (1)</v>
          </cell>
          <cell r="AI27" t="str">
            <v xml:space="preserve">  Pekerjaan Galian untuk selokan Drainase &amp; </v>
          </cell>
        </row>
        <row r="28">
          <cell r="W28" t="str">
            <v>3.</v>
          </cell>
          <cell r="X28" t="str">
            <v xml:space="preserve">  Barak</v>
          </cell>
          <cell r="AA28" t="str">
            <v>M2</v>
          </cell>
          <cell r="AI28" t="str">
            <v xml:space="preserve">  Saluran Air</v>
          </cell>
          <cell r="AJ28" t="str">
            <v>M3</v>
          </cell>
          <cell r="AK28">
            <v>1500</v>
          </cell>
          <cell r="AL28">
            <v>6565</v>
          </cell>
          <cell r="AM28">
            <v>9847500</v>
          </cell>
        </row>
        <row r="29">
          <cell r="W29" t="str">
            <v>4.</v>
          </cell>
          <cell r="X29" t="str">
            <v xml:space="preserve">  Workshop/Bengkel</v>
          </cell>
          <cell r="AA29" t="str">
            <v>M2</v>
          </cell>
        </row>
        <row r="30">
          <cell r="W30" t="str">
            <v>5.</v>
          </cell>
          <cell r="X30" t="str">
            <v xml:space="preserve">  Gudang dan lain-lain</v>
          </cell>
          <cell r="AA30" t="str">
            <v>M2</v>
          </cell>
          <cell r="AG30" t="str">
            <v>2.2</v>
          </cell>
          <cell r="AI30" t="str">
            <v xml:space="preserve">  Pekerjaan Pasangan batu dengan Mortal</v>
          </cell>
          <cell r="AJ30" t="str">
            <v>M3</v>
          </cell>
        </row>
        <row r="32">
          <cell r="AG32" t="str">
            <v>2.3 (1)</v>
          </cell>
          <cell r="AI32" t="str">
            <v xml:space="preserve">  Gorong-gorong Pipa beton bertulang</v>
          </cell>
          <cell r="AJ32" t="str">
            <v>M'</v>
          </cell>
        </row>
        <row r="33">
          <cell r="W33" t="str">
            <v>D.</v>
          </cell>
          <cell r="X33" t="str">
            <v xml:space="preserve">  Fasilitas Laboratorium dan Layanan.</v>
          </cell>
          <cell r="AI33" t="str">
            <v xml:space="preserve">  diameter &lt; 45 cm</v>
          </cell>
        </row>
        <row r="34">
          <cell r="W34" t="str">
            <v>1.</v>
          </cell>
          <cell r="X34" t="str">
            <v xml:space="preserve">  Kantor</v>
          </cell>
          <cell r="AA34" t="str">
            <v>M2</v>
          </cell>
        </row>
        <row r="35">
          <cell r="W35" t="str">
            <v>2.</v>
          </cell>
          <cell r="X35" t="str">
            <v xml:space="preserve">  Akomudasi utk. Wkl. Direksi Teknik</v>
          </cell>
          <cell r="AA35" t="str">
            <v>M2</v>
          </cell>
          <cell r="AG35" t="str">
            <v>2.3 (2)</v>
          </cell>
          <cell r="AI35" t="str">
            <v xml:space="preserve">  Gorong-gorong Pipa beton bertulang</v>
          </cell>
          <cell r="AJ35" t="str">
            <v>M'</v>
          </cell>
        </row>
        <row r="36">
          <cell r="W36" t="str">
            <v>3.</v>
          </cell>
          <cell r="X36" t="str">
            <v xml:space="preserve">  Ruang Laboratorium</v>
          </cell>
          <cell r="AA36" t="str">
            <v>M2</v>
          </cell>
          <cell r="AI36" t="str">
            <v xml:space="preserve">  diameter &lt; 45 - 75 cm</v>
          </cell>
        </row>
        <row r="37">
          <cell r="W37" t="str">
            <v>4.</v>
          </cell>
          <cell r="X37" t="str">
            <v xml:space="preserve">  Peralatan Laboratorium</v>
          </cell>
          <cell r="AA37" t="str">
            <v>Unit</v>
          </cell>
        </row>
        <row r="38">
          <cell r="W38" t="str">
            <v>5.</v>
          </cell>
          <cell r="X38" t="str">
            <v xml:space="preserve">  Perabotan dan Layanan</v>
          </cell>
          <cell r="AA38" t="str">
            <v>Unit</v>
          </cell>
          <cell r="AG38" t="str">
            <v>2.3 (3)</v>
          </cell>
          <cell r="AI38" t="str">
            <v xml:space="preserve">  Gorong-gorong pipa beton bertulang</v>
          </cell>
          <cell r="AJ38" t="str">
            <v>M'</v>
          </cell>
        </row>
        <row r="39">
          <cell r="AI39" t="str">
            <v xml:space="preserve">  diameter &lt; 75 - 120 cm</v>
          </cell>
        </row>
        <row r="41">
          <cell r="W41" t="str">
            <v>E.</v>
          </cell>
          <cell r="X41" t="str">
            <v xml:space="preserve">  Mata Pekerjaan Mobilisasi Lainnya.</v>
          </cell>
          <cell r="AG41" t="str">
            <v>2.3 (4)</v>
          </cell>
          <cell r="AI41" t="str">
            <v xml:space="preserve">  Gorong-gorong Pipa Baja gelombang</v>
          </cell>
          <cell r="AJ41" t="str">
            <v>Ton</v>
          </cell>
        </row>
        <row r="43">
          <cell r="AG43" t="str">
            <v>2.4 (1)</v>
          </cell>
          <cell r="AI43" t="str">
            <v xml:space="preserve">  Urugan berongga atau Material penyaring</v>
          </cell>
          <cell r="AJ43" t="str">
            <v>M3</v>
          </cell>
        </row>
        <row r="44">
          <cell r="W44" t="str">
            <v>F.</v>
          </cell>
          <cell r="X44" t="str">
            <v xml:space="preserve">  Demobilisasi</v>
          </cell>
          <cell r="AA44" t="str">
            <v>Ls</v>
          </cell>
          <cell r="AB44">
            <v>1</v>
          </cell>
          <cell r="AC44">
            <v>3000000</v>
          </cell>
          <cell r="AD44">
            <v>3000000</v>
          </cell>
        </row>
        <row r="45">
          <cell r="AG45" t="str">
            <v>2.4 (2)</v>
          </cell>
          <cell r="AI45" t="str">
            <v xml:space="preserve">  Pekerjaan drainase dibawah permukaan</v>
          </cell>
          <cell r="AJ45" t="str">
            <v>M2</v>
          </cell>
        </row>
        <row r="46">
          <cell r="AI46" t="str">
            <v xml:space="preserve">  Material penyaring plastik</v>
          </cell>
        </row>
        <row r="47">
          <cell r="W47" t="str">
            <v>G.</v>
          </cell>
          <cell r="X47" t="str">
            <v xml:space="preserve">  JUMLAH ( A + B + C + D + E + F )</v>
          </cell>
          <cell r="AD47">
            <v>10800000</v>
          </cell>
        </row>
        <row r="48">
          <cell r="AG48" t="str">
            <v>2.4 (3)</v>
          </cell>
          <cell r="AI48" t="str">
            <v xml:space="preserve">  Pipa untuk Pekerjaan Drainase di bawah</v>
          </cell>
          <cell r="AJ48" t="str">
            <v>M'</v>
          </cell>
        </row>
        <row r="49">
          <cell r="AI49" t="str">
            <v xml:space="preserve">  permukaan</v>
          </cell>
          <cell r="AJ49" t="str">
            <v xml:space="preserve"> </v>
          </cell>
        </row>
        <row r="50">
          <cell r="W50" t="str">
            <v>H.</v>
          </cell>
          <cell r="X50" t="str">
            <v xml:space="preserve">  HARGA LUMPSUM = G</v>
          </cell>
          <cell r="AD50">
            <v>10800000</v>
          </cell>
        </row>
        <row r="53">
          <cell r="W53" t="str">
            <v>I.</v>
          </cell>
          <cell r="X53" t="str">
            <v xml:space="preserve">  TOTAL BIAYA MOBILISASI ( DIBULATKAN )</v>
          </cell>
          <cell r="AD53">
            <v>10800000</v>
          </cell>
        </row>
        <row r="78">
          <cell r="W78" t="str">
            <v>LAMPIRAN  2(a)-2  PENAWARAN</v>
          </cell>
        </row>
        <row r="79">
          <cell r="W79" t="str">
            <v>( Lampiran ini dipergunakan semata-mata untuk Evaluasi Penawaran )</v>
          </cell>
        </row>
        <row r="81">
          <cell r="W81" t="str">
            <v>ANALISA HARGA LUMP SUM UNTUK MOBILISASI</v>
          </cell>
        </row>
        <row r="83">
          <cell r="W83" t="str">
            <v>NAMA PENAWAR</v>
          </cell>
          <cell r="Y83" t="str">
            <v>:</v>
          </cell>
          <cell r="Z83" t="str">
            <v>CV. MANDIRI KARYA UTAMA</v>
          </cell>
        </row>
        <row r="84">
          <cell r="W84" t="str">
            <v>PROYEK</v>
          </cell>
          <cell r="Y84" t="str">
            <v>:</v>
          </cell>
          <cell r="Z84" t="str">
            <v>PENINGKATAN JALAN DAN PENGGANTIAN JEMBATAN DPU CAB. VI ACEH BARAT</v>
          </cell>
        </row>
        <row r="85">
          <cell r="W85" t="str">
            <v>NO. MATA PEMBAYARAN</v>
          </cell>
          <cell r="Y85" t="str">
            <v>:</v>
          </cell>
          <cell r="Z85" t="str">
            <v>1.2</v>
          </cell>
        </row>
        <row r="86">
          <cell r="W86" t="str">
            <v>JENIS PEKERJAAN</v>
          </cell>
          <cell r="Y86" t="str">
            <v>:</v>
          </cell>
          <cell r="Z86" t="str">
            <v>MOBILISASI</v>
          </cell>
        </row>
        <row r="87">
          <cell r="W87" t="str">
            <v>SATUAN PEKERJAAN</v>
          </cell>
          <cell r="Y87" t="str">
            <v>:</v>
          </cell>
          <cell r="Z87" t="str">
            <v>LUMP SUM</v>
          </cell>
        </row>
        <row r="88">
          <cell r="W88" t="str">
            <v>PRODUKSI HARIAN/JAM</v>
          </cell>
          <cell r="Y88" t="str">
            <v>:</v>
          </cell>
        </row>
        <row r="90">
          <cell r="AC90" t="str">
            <v>HARGA</v>
          </cell>
          <cell r="AD90" t="str">
            <v>JUMLAH</v>
          </cell>
        </row>
        <row r="91">
          <cell r="W91" t="str">
            <v>NO</v>
          </cell>
          <cell r="X91" t="str">
            <v>U R A I A N</v>
          </cell>
          <cell r="AA91" t="str">
            <v>SATUAN</v>
          </cell>
          <cell r="AB91" t="str">
            <v>KUANTITAS</v>
          </cell>
          <cell r="AC91" t="str">
            <v>SATUAN</v>
          </cell>
          <cell r="AD91" t="str">
            <v>HARGA</v>
          </cell>
        </row>
        <row r="92">
          <cell r="AC92" t="str">
            <v>(Rp.)</v>
          </cell>
          <cell r="AD92" t="str">
            <v>(Rp.)</v>
          </cell>
        </row>
        <row r="94">
          <cell r="W94" t="str">
            <v>B.</v>
          </cell>
          <cell r="X94" t="str">
            <v xml:space="preserve">  P e r a l a t a n :</v>
          </cell>
        </row>
        <row r="96">
          <cell r="W96" t="str">
            <v>1</v>
          </cell>
          <cell r="X96" t="str">
            <v xml:space="preserve">  Asphalt Finisher, 80 ton/hr</v>
          </cell>
          <cell r="AA96" t="str">
            <v>Unit</v>
          </cell>
          <cell r="AB96">
            <v>1</v>
          </cell>
          <cell r="AC96">
            <v>500000</v>
          </cell>
          <cell r="AD96">
            <v>500000</v>
          </cell>
        </row>
        <row r="97">
          <cell r="W97">
            <v>2</v>
          </cell>
          <cell r="X97" t="str">
            <v xml:space="preserve">  Asphalt Sprayer, 1000 lt</v>
          </cell>
          <cell r="AA97" t="str">
            <v>Unit</v>
          </cell>
          <cell r="AB97">
            <v>1</v>
          </cell>
          <cell r="AC97">
            <v>150000</v>
          </cell>
          <cell r="AD97">
            <v>150000</v>
          </cell>
        </row>
        <row r="98">
          <cell r="W98">
            <v>3</v>
          </cell>
          <cell r="X98" t="str">
            <v xml:space="preserve">  Air Compressor, 6000 lt/m</v>
          </cell>
          <cell r="AA98" t="str">
            <v>set</v>
          </cell>
          <cell r="AB98">
            <v>1</v>
          </cell>
          <cell r="AC98">
            <v>150000</v>
          </cell>
          <cell r="AD98">
            <v>150000</v>
          </cell>
        </row>
        <row r="99">
          <cell r="W99">
            <v>4</v>
          </cell>
          <cell r="X99" t="str">
            <v xml:space="preserve">  Dump Truck, 8 ton</v>
          </cell>
          <cell r="AA99" t="str">
            <v>Unit</v>
          </cell>
          <cell r="AB99">
            <v>4</v>
          </cell>
          <cell r="AC99">
            <v>150000</v>
          </cell>
          <cell r="AD99">
            <v>600000</v>
          </cell>
        </row>
        <row r="100">
          <cell r="W100">
            <v>5</v>
          </cell>
          <cell r="X100" t="str">
            <v xml:space="preserve">  Motor Grader, 120 HP</v>
          </cell>
          <cell r="AA100" t="str">
            <v>Unit</v>
          </cell>
          <cell r="AB100">
            <v>1</v>
          </cell>
          <cell r="AC100">
            <v>300000</v>
          </cell>
          <cell r="AD100">
            <v>300000</v>
          </cell>
        </row>
        <row r="101">
          <cell r="W101">
            <v>6</v>
          </cell>
          <cell r="X101" t="str">
            <v xml:space="preserve">  Wheel Loader, 1,2 m3</v>
          </cell>
          <cell r="AA101" t="str">
            <v>Unit</v>
          </cell>
          <cell r="AB101">
            <v>1</v>
          </cell>
          <cell r="AC101">
            <v>300000</v>
          </cell>
          <cell r="AD101">
            <v>300000</v>
          </cell>
        </row>
        <row r="102">
          <cell r="W102">
            <v>7</v>
          </cell>
          <cell r="X102" t="str">
            <v xml:space="preserve">  Tandem Roller, 8 ton</v>
          </cell>
          <cell r="AA102" t="str">
            <v>Unit</v>
          </cell>
          <cell r="AB102">
            <v>1</v>
          </cell>
          <cell r="AC102">
            <v>300000</v>
          </cell>
          <cell r="AD102">
            <v>300000</v>
          </cell>
        </row>
        <row r="103">
          <cell r="W103">
            <v>8</v>
          </cell>
          <cell r="X103" t="str">
            <v xml:space="preserve">  Water Tanker, 5000 lt</v>
          </cell>
          <cell r="AA103" t="str">
            <v>Unit</v>
          </cell>
          <cell r="AB103">
            <v>1</v>
          </cell>
          <cell r="AC103">
            <v>150000</v>
          </cell>
          <cell r="AD103">
            <v>150000</v>
          </cell>
        </row>
        <row r="104">
          <cell r="W104">
            <v>9</v>
          </cell>
          <cell r="X104" t="str">
            <v xml:space="preserve">  Concrete Mixer, 0,3 m3</v>
          </cell>
          <cell r="AA104" t="str">
            <v>Unit</v>
          </cell>
        </row>
        <row r="105">
          <cell r="W105">
            <v>10</v>
          </cell>
          <cell r="X105" t="str">
            <v xml:space="preserve">  Concrete Vibrator, 3 HP</v>
          </cell>
          <cell r="AA105" t="str">
            <v>Unit</v>
          </cell>
        </row>
        <row r="106">
          <cell r="W106">
            <v>11</v>
          </cell>
          <cell r="X106" t="str">
            <v xml:space="preserve">  Flat Bed Truck, 4 ton</v>
          </cell>
          <cell r="AA106" t="str">
            <v>Unit</v>
          </cell>
        </row>
        <row r="107">
          <cell r="W107">
            <v>12</v>
          </cell>
          <cell r="X107" t="str">
            <v xml:space="preserve">  Tyred Roller, 8 - 10 ton</v>
          </cell>
          <cell r="AA107" t="str">
            <v>Unit</v>
          </cell>
          <cell r="AB107">
            <v>1</v>
          </cell>
          <cell r="AC107">
            <v>300000</v>
          </cell>
          <cell r="AD107">
            <v>300000</v>
          </cell>
        </row>
        <row r="108">
          <cell r="W108">
            <v>13</v>
          </cell>
          <cell r="X108" t="str">
            <v xml:space="preserve">  Stell Wheel Roller, 10 ton</v>
          </cell>
          <cell r="AA108" t="str">
            <v>Unit</v>
          </cell>
        </row>
        <row r="109">
          <cell r="W109">
            <v>14</v>
          </cell>
          <cell r="X109" t="str">
            <v xml:space="preserve">  Vibratory Roller, 8 ton</v>
          </cell>
          <cell r="AA109" t="str">
            <v>Unit</v>
          </cell>
          <cell r="AB109">
            <v>1</v>
          </cell>
          <cell r="AC109">
            <v>300000</v>
          </cell>
          <cell r="AD109">
            <v>300000</v>
          </cell>
        </row>
        <row r="110">
          <cell r="W110">
            <v>15</v>
          </cell>
          <cell r="X110" t="str">
            <v xml:space="preserve">  Track Loader, 100 HP</v>
          </cell>
          <cell r="AA110" t="str">
            <v>Unit</v>
          </cell>
        </row>
        <row r="111">
          <cell r="W111">
            <v>16</v>
          </cell>
          <cell r="X111" t="str">
            <v xml:space="preserve">  Buldozer, 120 HP</v>
          </cell>
          <cell r="AA111" t="str">
            <v>Unit</v>
          </cell>
        </row>
        <row r="112">
          <cell r="W112">
            <v>17</v>
          </cell>
          <cell r="X112" t="str">
            <v xml:space="preserve">  Excavator, 100 HP</v>
          </cell>
          <cell r="AA112" t="str">
            <v>Unit</v>
          </cell>
          <cell r="AB112">
            <v>1</v>
          </cell>
          <cell r="AC112">
            <v>600000</v>
          </cell>
          <cell r="AD112">
            <v>600000</v>
          </cell>
        </row>
        <row r="113">
          <cell r="W113">
            <v>18</v>
          </cell>
          <cell r="X113" t="str">
            <v xml:space="preserve">  Generator set, 200 kw</v>
          </cell>
          <cell r="AA113" t="str">
            <v>Unit</v>
          </cell>
        </row>
        <row r="114">
          <cell r="W114">
            <v>19</v>
          </cell>
          <cell r="X114" t="str">
            <v xml:space="preserve">  C r a n e, 10 ton</v>
          </cell>
          <cell r="AA114" t="str">
            <v>Unit</v>
          </cell>
        </row>
        <row r="115">
          <cell r="W115">
            <v>20</v>
          </cell>
          <cell r="X115" t="str">
            <v xml:space="preserve">  Scale Bridge, 35 ton</v>
          </cell>
          <cell r="AA115" t="str">
            <v>set</v>
          </cell>
        </row>
        <row r="116">
          <cell r="W116">
            <v>21</v>
          </cell>
          <cell r="X116" t="str">
            <v xml:space="preserve">  Survey Equipment</v>
          </cell>
          <cell r="AA116" t="str">
            <v>set</v>
          </cell>
        </row>
        <row r="117">
          <cell r="W117">
            <v>22</v>
          </cell>
          <cell r="X117" t="str">
            <v xml:space="preserve">  Vibrator Compactor, 3 HP</v>
          </cell>
          <cell r="AA117" t="str">
            <v>Unit</v>
          </cell>
        </row>
        <row r="118">
          <cell r="W118">
            <v>23</v>
          </cell>
          <cell r="X118" t="str">
            <v xml:space="preserve">  Water Pump, 100 mm</v>
          </cell>
          <cell r="AA118" t="str">
            <v>Unit</v>
          </cell>
        </row>
        <row r="119">
          <cell r="W119">
            <v>24</v>
          </cell>
          <cell r="X119" t="str">
            <v xml:space="preserve">  Pick-up Truck, 1 ton</v>
          </cell>
          <cell r="AA119" t="str">
            <v>Unit</v>
          </cell>
          <cell r="AB119">
            <v>1</v>
          </cell>
          <cell r="AC119">
            <v>150000</v>
          </cell>
          <cell r="AD119">
            <v>150000</v>
          </cell>
        </row>
        <row r="120">
          <cell r="W120">
            <v>25</v>
          </cell>
          <cell r="X120" t="str">
            <v xml:space="preserve">  Stone Crusher, 60 ton/hr</v>
          </cell>
          <cell r="AA120" t="str">
            <v>set</v>
          </cell>
        </row>
        <row r="121">
          <cell r="W121">
            <v>26</v>
          </cell>
          <cell r="X121" t="str">
            <v xml:space="preserve">  Asphalt Mixing Plan, 40 ton/hr</v>
          </cell>
          <cell r="AA121" t="str">
            <v>set</v>
          </cell>
        </row>
        <row r="122">
          <cell r="X122" t="str">
            <v>JUMLAH UNTUK MATA PEMBAYARAN B DALAM LAMPIRAN 2a-1</v>
          </cell>
          <cell r="AD122">
            <v>3800000</v>
          </cell>
        </row>
        <row r="291">
          <cell r="AG291" t="str">
            <v>8.4 (1)</v>
          </cell>
          <cell r="AI291" t="str">
            <v xml:space="preserve">  Marka Jalan</v>
          </cell>
          <cell r="AJ291" t="str">
            <v>M2</v>
          </cell>
        </row>
        <row r="293">
          <cell r="AG293" t="str">
            <v>8.4 (2)</v>
          </cell>
          <cell r="AI293" t="str">
            <v xml:space="preserve">  Rambu Jalan</v>
          </cell>
          <cell r="AJ293" t="str">
            <v>Buah</v>
          </cell>
        </row>
        <row r="295">
          <cell r="AG295" t="str">
            <v>8.4 (3)</v>
          </cell>
          <cell r="AI295" t="str">
            <v xml:space="preserve">  Patok Pengarah</v>
          </cell>
          <cell r="AJ295" t="str">
            <v>Buah</v>
          </cell>
        </row>
        <row r="297">
          <cell r="AG297" t="str">
            <v>8.4 (4)</v>
          </cell>
          <cell r="AI297" t="str">
            <v xml:space="preserve">  Patok Kilometer</v>
          </cell>
          <cell r="AJ297" t="str">
            <v>Buah</v>
          </cell>
        </row>
        <row r="299">
          <cell r="AG299" t="str">
            <v>8.4 (5)</v>
          </cell>
          <cell r="AI299" t="str">
            <v xml:space="preserve">  Rel  Pengaman</v>
          </cell>
          <cell r="AJ299" t="str">
            <v>M'</v>
          </cell>
        </row>
        <row r="301">
          <cell r="AG301" t="str">
            <v>8.5 (1)</v>
          </cell>
          <cell r="AI301" t="str">
            <v xml:space="preserve">  Perkuatan Lantai Jembatan Beton</v>
          </cell>
          <cell r="AJ301" t="str">
            <v>M2</v>
          </cell>
        </row>
        <row r="303">
          <cell r="AG303" t="str">
            <v>8.5 (2)</v>
          </cell>
          <cell r="AI303" t="str">
            <v xml:space="preserve">  Perkuatan Lantai Jembatan Kayu</v>
          </cell>
          <cell r="AJ303" t="str">
            <v>M2</v>
          </cell>
        </row>
        <row r="305">
          <cell r="AG305" t="str">
            <v>8.5 (3)</v>
          </cell>
          <cell r="AI305" t="str">
            <v xml:space="preserve">  Pengecatan Jembatan Struktur Baja</v>
          </cell>
          <cell r="AJ305" t="str">
            <v>M2</v>
          </cell>
        </row>
        <row r="309">
          <cell r="AI309" t="str">
            <v xml:space="preserve">  Sub Total Harga Bab. 8 ( Dipindahkan ke Rekapitulasi Daftar Kuantitas dan Harga )</v>
          </cell>
          <cell r="AM309">
            <v>0</v>
          </cell>
        </row>
        <row r="325">
          <cell r="AG325" t="str">
            <v>DAFTAR KUANTITAS DAN HARGA</v>
          </cell>
        </row>
        <row r="327">
          <cell r="AG327" t="str">
            <v>PENAWAR</v>
          </cell>
          <cell r="AH327" t="str">
            <v>:</v>
          </cell>
          <cell r="AI327" t="str">
            <v>CV. MANDIRI KARYA UTAMA</v>
          </cell>
        </row>
        <row r="328">
          <cell r="AG328" t="str">
            <v>PROYEK</v>
          </cell>
          <cell r="AH328" t="str">
            <v>:</v>
          </cell>
          <cell r="AI328" t="str">
            <v>PENINGKATAN JALAN DAN PENGGANTIAN JEMBATAN DPU CAB. VI ACEH BARAT</v>
          </cell>
        </row>
        <row r="329">
          <cell r="AG329" t="str">
            <v>PEKERJAAN</v>
          </cell>
          <cell r="AH329" t="str">
            <v>:</v>
          </cell>
          <cell r="AI329" t="str">
            <v>PENINGKATAN JALAN KUALA TUHA - LAMIE, KM. 45+000 s/d 47+000</v>
          </cell>
        </row>
        <row r="330">
          <cell r="AG330" t="str">
            <v>PROPINSI</v>
          </cell>
          <cell r="AH330" t="str">
            <v>:</v>
          </cell>
          <cell r="AI330" t="str">
            <v>DAERAH ISTIMEWA ACEH</v>
          </cell>
        </row>
        <row r="331">
          <cell r="AG331" t="str">
            <v>LOKASI</v>
          </cell>
          <cell r="AH331" t="str">
            <v>:</v>
          </cell>
          <cell r="AI331" t="str">
            <v>KABUPATEN ACEH BARAT</v>
          </cell>
        </row>
        <row r="332">
          <cell r="AG332" t="str">
            <v>TH. ANGG.</v>
          </cell>
          <cell r="AH332" t="str">
            <v>:</v>
          </cell>
          <cell r="AI332">
            <v>2000</v>
          </cell>
        </row>
        <row r="334">
          <cell r="AG334" t="str">
            <v>MATA</v>
          </cell>
          <cell r="AL334" t="str">
            <v>HARGA</v>
          </cell>
          <cell r="AM334" t="str">
            <v>JUMLAH</v>
          </cell>
        </row>
        <row r="335">
          <cell r="AG335" t="str">
            <v>PEMBA-</v>
          </cell>
          <cell r="AI335" t="str">
            <v>U R A I A N</v>
          </cell>
          <cell r="AJ335" t="str">
            <v>SATUAN</v>
          </cell>
          <cell r="AK335" t="str">
            <v>PERKIRAAN</v>
          </cell>
          <cell r="AL335" t="str">
            <v>SATUAN</v>
          </cell>
          <cell r="AM335" t="str">
            <v>HARGA-HARGA</v>
          </cell>
        </row>
        <row r="336">
          <cell r="AG336" t="str">
            <v>YARAN</v>
          </cell>
          <cell r="AK336" t="str">
            <v>KUANTITAS</v>
          </cell>
          <cell r="AL336" t="str">
            <v>( Rp.)</v>
          </cell>
          <cell r="AM336" t="str">
            <v>PENAWARAN (Rp)</v>
          </cell>
        </row>
        <row r="337">
          <cell r="AG337" t="str">
            <v>a</v>
          </cell>
          <cell r="AI337" t="str">
            <v>b</v>
          </cell>
          <cell r="AJ337" t="str">
            <v>c</v>
          </cell>
          <cell r="AK337" t="str">
            <v>d</v>
          </cell>
          <cell r="AL337" t="str">
            <v>e</v>
          </cell>
          <cell r="AM337" t="str">
            <v>f = (d x e)</v>
          </cell>
        </row>
        <row r="339">
          <cell r="AG339" t="str">
            <v>BAB. 9</v>
          </cell>
          <cell r="AI339" t="str">
            <v xml:space="preserve">  PEKERJAAN HARIAN</v>
          </cell>
        </row>
        <row r="341">
          <cell r="AG341" t="str">
            <v>9.1</v>
          </cell>
          <cell r="AI341" t="str">
            <v xml:space="preserve">  M  a  n  d  o  r</v>
          </cell>
          <cell r="AJ341" t="str">
            <v>Jam</v>
          </cell>
        </row>
        <row r="343">
          <cell r="AG343" t="str">
            <v>9.2</v>
          </cell>
          <cell r="AI343" t="str">
            <v xml:space="preserve">  Pekerja Biasa</v>
          </cell>
          <cell r="AJ343" t="str">
            <v>Jam</v>
          </cell>
        </row>
        <row r="345">
          <cell r="AG345" t="str">
            <v>9.3</v>
          </cell>
          <cell r="AI345" t="str">
            <v xml:space="preserve">  Tukang Kayu, Tukang Besi, dsb.</v>
          </cell>
          <cell r="AJ345" t="str">
            <v>Jam</v>
          </cell>
        </row>
        <row r="347">
          <cell r="AG347" t="str">
            <v>9.4</v>
          </cell>
          <cell r="AI347" t="str">
            <v xml:space="preserve">  Dump Truck, Kapasitas  3 - 4 m3</v>
          </cell>
          <cell r="AJ347" t="str">
            <v>Jam</v>
          </cell>
        </row>
        <row r="349">
          <cell r="AG349" t="str">
            <v>9.5</v>
          </cell>
          <cell r="AI349" t="str">
            <v xml:space="preserve">  Plat Bed Truck, Kapasitas  3 - 4 M3</v>
          </cell>
          <cell r="AJ349" t="str">
            <v>Jam</v>
          </cell>
        </row>
        <row r="351">
          <cell r="AG351" t="str">
            <v>9.6</v>
          </cell>
          <cell r="AI351" t="str">
            <v xml:space="preserve">  Water Tanker, Kapasitas 3000-4500 ltr</v>
          </cell>
          <cell r="AJ351" t="str">
            <v>Jam</v>
          </cell>
        </row>
        <row r="353">
          <cell r="AG353" t="str">
            <v>9.7</v>
          </cell>
          <cell r="AI353" t="str">
            <v xml:space="preserve">  Bulldozer, Kapasitas 100-150 HP</v>
          </cell>
          <cell r="AJ353" t="str">
            <v>Jam</v>
          </cell>
        </row>
        <row r="355">
          <cell r="AG355" t="str">
            <v>9.8</v>
          </cell>
          <cell r="AI355" t="str">
            <v xml:space="preserve">  Motor Greader, Kapasitas 75 - 100 HP</v>
          </cell>
          <cell r="AJ355" t="str">
            <v>Jam</v>
          </cell>
        </row>
        <row r="357">
          <cell r="AG357" t="str">
            <v>9.9</v>
          </cell>
          <cell r="AI357" t="str">
            <v xml:space="preserve">  Wheel Loader, Kapasitas 1,00 - 1,60 m3</v>
          </cell>
          <cell r="AJ357" t="str">
            <v>Jam</v>
          </cell>
        </row>
        <row r="359">
          <cell r="AG359" t="str">
            <v>9.10</v>
          </cell>
          <cell r="AI359" t="str">
            <v xml:space="preserve">  Track Loader, Kapasitas 75 - 100 HP</v>
          </cell>
          <cell r="AJ359" t="str">
            <v>Jam</v>
          </cell>
        </row>
        <row r="361">
          <cell r="AG361" t="str">
            <v>9.11</v>
          </cell>
          <cell r="AI361" t="str">
            <v xml:space="preserve">  Excavator, Kapasitas 80 - 140 HP</v>
          </cell>
          <cell r="AJ361" t="str">
            <v>Jam</v>
          </cell>
        </row>
        <row r="363">
          <cell r="AG363" t="str">
            <v>9.12</v>
          </cell>
          <cell r="AI363" t="str">
            <v xml:space="preserve">  Crane, Kapasitas 10 - 15 HP</v>
          </cell>
          <cell r="AJ363" t="str">
            <v>Jam</v>
          </cell>
        </row>
        <row r="365">
          <cell r="AG365" t="str">
            <v>9.13</v>
          </cell>
          <cell r="AI365" t="str">
            <v xml:space="preserve">  Steel Wheel Roller,  6 - 9 ton</v>
          </cell>
          <cell r="AJ365" t="str">
            <v>Jam</v>
          </cell>
        </row>
        <row r="367">
          <cell r="AG367" t="str">
            <v>9.14</v>
          </cell>
          <cell r="AI367" t="str">
            <v xml:space="preserve">  Vibratory Roller,  5 - 8 ton</v>
          </cell>
          <cell r="AJ367" t="str">
            <v>Jam</v>
          </cell>
        </row>
        <row r="369">
          <cell r="AG369" t="str">
            <v>9.15</v>
          </cell>
          <cell r="AI369" t="str">
            <v xml:space="preserve">  Vibratory Compactor, Kap. 1.5 - 3.0 HP </v>
          </cell>
          <cell r="AJ369" t="str">
            <v>Jam</v>
          </cell>
        </row>
        <row r="371">
          <cell r="AG371" t="str">
            <v>9.16</v>
          </cell>
          <cell r="AI371" t="str">
            <v xml:space="preserve">  Pneumatic Tyred Roller, Kap. 8 - 10 Ton</v>
          </cell>
          <cell r="AJ371" t="str">
            <v>Jam</v>
          </cell>
        </row>
        <row r="373">
          <cell r="AG373" t="str">
            <v>9.17</v>
          </cell>
          <cell r="AI373" t="str">
            <v xml:space="preserve">  Compressor, Kapasitas 4000-6500 l/jam</v>
          </cell>
          <cell r="AJ373" t="str">
            <v>Jam</v>
          </cell>
        </row>
        <row r="375">
          <cell r="AG375" t="str">
            <v>9.18</v>
          </cell>
          <cell r="AI375" t="str">
            <v xml:space="preserve">  Concrete Mixer, Kap. 0,3 - 0,6 m3</v>
          </cell>
          <cell r="AJ375" t="str">
            <v>Jam</v>
          </cell>
        </row>
        <row r="377">
          <cell r="AG377" t="str">
            <v>9.19</v>
          </cell>
          <cell r="AI377" t="str">
            <v xml:space="preserve">  Water Pump, Kap. 70 - 100 mm</v>
          </cell>
          <cell r="AJ377" t="str">
            <v>Jam</v>
          </cell>
        </row>
        <row r="385">
          <cell r="AI385" t="str">
            <v xml:space="preserve">  Sub Total Harga Bab. 9 ( Dipindahkan ke Rekapitulasi Daftar Kuantitas dan Harga )</v>
          </cell>
        </row>
        <row r="407">
          <cell r="AG407" t="str">
            <v>DAFTAR KUANTITAS DAN HARGA</v>
          </cell>
        </row>
        <row r="409">
          <cell r="AG409" t="str">
            <v>PENAWAR</v>
          </cell>
          <cell r="AI409" t="str">
            <v>CV. MANDIRI KARYA UTAMA</v>
          </cell>
        </row>
        <row r="410">
          <cell r="AG410" t="str">
            <v>PROYEK</v>
          </cell>
          <cell r="AI410" t="str">
            <v>PENINGKATAN JALAN DAN PENGGANTIAN JEMBATAN DPU CAB. VI ACEH BARAT</v>
          </cell>
        </row>
        <row r="411">
          <cell r="AG411" t="str">
            <v>PEKERJAAN</v>
          </cell>
          <cell r="AI411" t="str">
            <v>PENINGKATAN JALAN KUALA TUHA - LAMIE, KM. 45+000 s/d 47+000</v>
          </cell>
        </row>
        <row r="412">
          <cell r="AG412" t="str">
            <v>PROPINSI</v>
          </cell>
          <cell r="AI412" t="str">
            <v>DAERAH ISTIMEWA ACEH</v>
          </cell>
        </row>
        <row r="413">
          <cell r="AG413" t="str">
            <v>LOKASI</v>
          </cell>
          <cell r="AI413" t="str">
            <v>KABUPATEN ACEH BARAT</v>
          </cell>
        </row>
        <row r="414">
          <cell r="AG414" t="str">
            <v>TH. ANGG.</v>
          </cell>
          <cell r="AI414">
            <v>2000</v>
          </cell>
        </row>
        <row r="416">
          <cell r="AG416" t="str">
            <v>MATA</v>
          </cell>
          <cell r="AL416" t="str">
            <v>HARGA</v>
          </cell>
          <cell r="AM416" t="str">
            <v>JUMLAH</v>
          </cell>
        </row>
        <row r="417">
          <cell r="AG417" t="str">
            <v>PEMBA-</v>
          </cell>
          <cell r="AI417" t="str">
            <v>U R A I A N</v>
          </cell>
          <cell r="AJ417" t="str">
            <v>SATUAN</v>
          </cell>
          <cell r="AK417" t="str">
            <v>PERKIRAAN</v>
          </cell>
          <cell r="AL417" t="str">
            <v>SATUAN</v>
          </cell>
          <cell r="AM417" t="str">
            <v>HARGA-HARGA</v>
          </cell>
        </row>
        <row r="418">
          <cell r="AG418" t="str">
            <v>YARAN</v>
          </cell>
          <cell r="AK418" t="str">
            <v>KUANTITAS</v>
          </cell>
          <cell r="AL418" t="str">
            <v>( Rp.)</v>
          </cell>
          <cell r="AM418" t="str">
            <v>PENAWARAN (Rp)</v>
          </cell>
        </row>
        <row r="419">
          <cell r="AG419" t="str">
            <v>a</v>
          </cell>
          <cell r="AI419" t="str">
            <v>b</v>
          </cell>
          <cell r="AJ419" t="str">
            <v>c</v>
          </cell>
          <cell r="AK419" t="str">
            <v>d</v>
          </cell>
          <cell r="AL419" t="str">
            <v>e</v>
          </cell>
          <cell r="AM419" t="str">
            <v>f = (d x e)</v>
          </cell>
        </row>
        <row r="422">
          <cell r="AG422" t="str">
            <v>BAB. 10</v>
          </cell>
          <cell r="AI422" t="str">
            <v xml:space="preserve">  PEKERJAAN PEMELIHARAAN RUTIN</v>
          </cell>
        </row>
        <row r="424">
          <cell r="AG424" t="str">
            <v>10.1 (1)</v>
          </cell>
          <cell r="AI424" t="str">
            <v xml:space="preserve">  Pemeliharaan Rutin Perkerasan</v>
          </cell>
          <cell r="AJ424" t="str">
            <v>Ls</v>
          </cell>
        </row>
        <row r="426">
          <cell r="AG426" t="str">
            <v>10.1 (2)</v>
          </cell>
          <cell r="AI426" t="str">
            <v xml:space="preserve">  Pemeliharaan Rutin Bahu Jalan</v>
          </cell>
          <cell r="AJ426" t="str">
            <v>Ls</v>
          </cell>
        </row>
        <row r="428">
          <cell r="AG428" t="str">
            <v>10.1 (3)</v>
          </cell>
          <cell r="AI428" t="str">
            <v xml:space="preserve">  Pemeliharaan Rutin Selokan, Saluaran Air,</v>
          </cell>
          <cell r="AJ428" t="str">
            <v>Ls</v>
          </cell>
        </row>
        <row r="429">
          <cell r="AI429" t="str">
            <v xml:space="preserve">  Pemotongan dan Urugan</v>
          </cell>
        </row>
        <row r="431">
          <cell r="AG431" t="str">
            <v>10.1 (4)</v>
          </cell>
          <cell r="AI431" t="str">
            <v xml:space="preserve">  Pemeliharaan Rutin Perlengkapan Jalan</v>
          </cell>
          <cell r="AJ431" t="str">
            <v>Ls</v>
          </cell>
        </row>
        <row r="433">
          <cell r="AG433" t="str">
            <v>10.1 (5)</v>
          </cell>
          <cell r="AI433" t="str">
            <v xml:space="preserve">  Pemeliharaan Rutin Jembatan</v>
          </cell>
          <cell r="AJ433" t="str">
            <v>Ls</v>
          </cell>
        </row>
        <row r="437">
          <cell r="AI437" t="str">
            <v xml:space="preserve">  Sub Total Harga Bab. 10 ( Dipindahkan ke Rekapitulasi Daftar Kuantitas dan Harga )</v>
          </cell>
          <cell r="AM437">
            <v>0</v>
          </cell>
        </row>
        <row r="649">
          <cell r="AN649">
            <v>76</v>
          </cell>
          <cell r="AP649">
            <v>9</v>
          </cell>
          <cell r="AR649">
            <v>43</v>
          </cell>
          <cell r="AS649">
            <v>9</v>
          </cell>
          <cell r="AT649">
            <v>15</v>
          </cell>
        </row>
        <row r="703">
          <cell r="W703" t="str">
            <v>ANALISA HARGA SATUAN MATA PEMBAYARAN UTAMA</v>
          </cell>
        </row>
        <row r="705">
          <cell r="W705" t="str">
            <v>NAMA PENAWAR</v>
          </cell>
          <cell r="Z705" t="str">
            <v>CV. MANDIRI KARYA UTAMA</v>
          </cell>
        </row>
        <row r="706">
          <cell r="W706" t="str">
            <v>PROYEK</v>
          </cell>
          <cell r="Z706" t="str">
            <v>PENINGKATAN JALAN DAN PENGGANTIAN JEMBATAN DPU CAB. VI ACEH BARAT</v>
          </cell>
        </row>
        <row r="707">
          <cell r="W707" t="str">
            <v>NO. MATA PEMBAYARAN</v>
          </cell>
          <cell r="Z707" t="str">
            <v>6.1(1)</v>
          </cell>
        </row>
        <row r="708">
          <cell r="W708" t="str">
            <v>JENIS PEKERJAAN</v>
          </cell>
          <cell r="Z708" t="str">
            <v>PRIME COAT</v>
          </cell>
        </row>
        <row r="709">
          <cell r="W709" t="str">
            <v>SATUAN PEKERJAAN</v>
          </cell>
          <cell r="Z709" t="str">
            <v>LITER</v>
          </cell>
        </row>
        <row r="710">
          <cell r="W710" t="str">
            <v>PRODUKSI HARIAN/JAM</v>
          </cell>
        </row>
        <row r="712">
          <cell r="W712" t="str">
            <v>NO.</v>
          </cell>
          <cell r="X712" t="str">
            <v>U  R  A  I  A  N</v>
          </cell>
          <cell r="AA712" t="str">
            <v>SATUAN</v>
          </cell>
          <cell r="AB712" t="str">
            <v>KUANTITAS</v>
          </cell>
          <cell r="AC712" t="str">
            <v>HARGA SATUAN</v>
          </cell>
          <cell r="AD712" t="str">
            <v>JUMLAH HARGA</v>
          </cell>
        </row>
        <row r="713">
          <cell r="AC713" t="str">
            <v>(Rp.)</v>
          </cell>
          <cell r="AD713" t="str">
            <v>(Rp.)</v>
          </cell>
        </row>
        <row r="716">
          <cell r="W716" t="str">
            <v xml:space="preserve">A. </v>
          </cell>
          <cell r="X716" t="str">
            <v xml:space="preserve">  TENAGA KERJA</v>
          </cell>
        </row>
        <row r="717">
          <cell r="W717" t="str">
            <v>1.</v>
          </cell>
          <cell r="X717" t="str">
            <v xml:space="preserve">  Pekerja</v>
          </cell>
          <cell r="AA717" t="str">
            <v>Jam</v>
          </cell>
          <cell r="AB717">
            <v>4.3029259896729774E-2</v>
          </cell>
          <cell r="AC717">
            <v>1700</v>
          </cell>
          <cell r="AD717">
            <v>73.150000000000006</v>
          </cell>
        </row>
        <row r="718">
          <cell r="W718" t="str">
            <v>2.</v>
          </cell>
          <cell r="X718" t="str">
            <v xml:space="preserve">  Mandor</v>
          </cell>
          <cell r="AA718" t="str">
            <v>Jam</v>
          </cell>
          <cell r="AB718">
            <v>4.3029259896729772E-3</v>
          </cell>
          <cell r="AC718">
            <v>1900</v>
          </cell>
          <cell r="AD718">
            <v>8.18</v>
          </cell>
        </row>
        <row r="719">
          <cell r="X719" t="str">
            <v xml:space="preserve"> </v>
          </cell>
        </row>
        <row r="722">
          <cell r="W722" t="str">
            <v>B.</v>
          </cell>
          <cell r="X722" t="str">
            <v xml:space="preserve">  B A H A N</v>
          </cell>
        </row>
        <row r="723">
          <cell r="W723" t="str">
            <v>1.</v>
          </cell>
          <cell r="X723" t="str">
            <v xml:space="preserve">  Aspal</v>
          </cell>
          <cell r="AA723" t="str">
            <v>kg</v>
          </cell>
          <cell r="AB723">
            <v>0.64200000000000002</v>
          </cell>
          <cell r="AC723">
            <v>2375</v>
          </cell>
          <cell r="AD723">
            <v>1524.75</v>
          </cell>
        </row>
        <row r="724">
          <cell r="W724" t="str">
            <v>2.</v>
          </cell>
          <cell r="X724" t="str">
            <v xml:space="preserve">  Kerosene</v>
          </cell>
          <cell r="AA724" t="str">
            <v>liter</v>
          </cell>
          <cell r="AB724">
            <v>0.48899999999999999</v>
          </cell>
          <cell r="AC724">
            <v>400</v>
          </cell>
          <cell r="AD724">
            <v>195.6</v>
          </cell>
        </row>
        <row r="730">
          <cell r="W730" t="str">
            <v>C.</v>
          </cell>
          <cell r="X730" t="str">
            <v xml:space="preserve">  PERALATAN</v>
          </cell>
        </row>
        <row r="731">
          <cell r="W731" t="str">
            <v>1.</v>
          </cell>
          <cell r="X731" t="str">
            <v xml:space="preserve">  Asphalt Sprayer</v>
          </cell>
          <cell r="AA731" t="str">
            <v>Jam</v>
          </cell>
          <cell r="AB731">
            <v>4.3029259896729772E-3</v>
          </cell>
          <cell r="AC731">
            <v>30795.644777777779</v>
          </cell>
          <cell r="AD731">
            <v>132.51</v>
          </cell>
        </row>
        <row r="732">
          <cell r="W732" t="str">
            <v>2.</v>
          </cell>
          <cell r="X732" t="str">
            <v xml:space="preserve">  Air Compressor</v>
          </cell>
          <cell r="AA732" t="str">
            <v>Jam</v>
          </cell>
          <cell r="AB732">
            <v>4.0160642570281121E-3</v>
          </cell>
          <cell r="AC732">
            <v>27488.716138915555</v>
          </cell>
          <cell r="AD732">
            <v>110.4</v>
          </cell>
        </row>
        <row r="733">
          <cell r="W733" t="str">
            <v>3.</v>
          </cell>
          <cell r="X733" t="str">
            <v xml:space="preserve">  Pick Up</v>
          </cell>
          <cell r="AA733" t="str">
            <v>Jam</v>
          </cell>
          <cell r="AB733">
            <v>4.0000000000000002E-4</v>
          </cell>
          <cell r="AC733">
            <v>41722.179083333336</v>
          </cell>
          <cell r="AD733">
            <v>16.690000000000001</v>
          </cell>
        </row>
        <row r="738">
          <cell r="W738" t="str">
            <v>D.</v>
          </cell>
          <cell r="X738" t="str">
            <v xml:space="preserve">  Jumlah ( A + B + C )</v>
          </cell>
          <cell r="AD738">
            <v>2061.2799999999997</v>
          </cell>
        </row>
        <row r="739">
          <cell r="W739" t="str">
            <v>E.</v>
          </cell>
          <cell r="X739" t="str">
            <v xml:space="preserve">  Biaya Umum dan Keuntungan = ( 10 % x D )</v>
          </cell>
          <cell r="AD739">
            <v>206.13</v>
          </cell>
        </row>
        <row r="740">
          <cell r="W740" t="str">
            <v>F.</v>
          </cell>
          <cell r="X740" t="str">
            <v xml:space="preserve">  Harga Satuan ( D + E )</v>
          </cell>
          <cell r="AD740">
            <v>2267.41</v>
          </cell>
        </row>
        <row r="741">
          <cell r="W741" t="str">
            <v>G.</v>
          </cell>
          <cell r="X741" t="str">
            <v xml:space="preserve">  DIBULATKAN</v>
          </cell>
          <cell r="AD741">
            <v>2267</v>
          </cell>
        </row>
        <row r="743">
          <cell r="W743" t="str">
            <v>Catatan :</v>
          </cell>
        </row>
        <row r="744">
          <cell r="W744" t="str">
            <v>-</v>
          </cell>
        </row>
        <row r="746">
          <cell r="W746" t="str">
            <v>-</v>
          </cell>
        </row>
        <row r="748">
          <cell r="W748" t="str">
            <v>-</v>
          </cell>
        </row>
        <row r="749">
          <cell r="W749" t="str">
            <v>-</v>
          </cell>
        </row>
        <row r="751">
          <cell r="W751" t="str">
            <v>-</v>
          </cell>
        </row>
        <row r="753">
          <cell r="W753" t="str">
            <v>-</v>
          </cell>
        </row>
        <row r="756">
          <cell r="W756" t="str">
            <v>-</v>
          </cell>
        </row>
        <row r="760">
          <cell r="AC760" t="str">
            <v>ACEH BESAR,   22  AGUSTUS  2000</v>
          </cell>
        </row>
        <row r="761">
          <cell r="AC761" t="str">
            <v>CV. MANDIRI KARYA UTAMA</v>
          </cell>
        </row>
        <row r="857">
          <cell r="W857" t="str">
            <v>ANALISA HARGA SATUAN MATA PEMBAYARAN UTAMA</v>
          </cell>
        </row>
        <row r="859">
          <cell r="W859" t="str">
            <v>NAMA PENAWAR</v>
          </cell>
          <cell r="Y859" t="str">
            <v>:</v>
          </cell>
          <cell r="Z859" t="str">
            <v>CV. MANDIRI KARYA UTAMA</v>
          </cell>
        </row>
        <row r="860">
          <cell r="W860" t="str">
            <v>PROYEK</v>
          </cell>
          <cell r="Y860" t="str">
            <v>:</v>
          </cell>
          <cell r="Z860" t="str">
            <v>PENINGKATAN JALAN DAN PENGGANTIAN JEMBATAN DPU CAB. VI ACEH BARAT</v>
          </cell>
        </row>
        <row r="861">
          <cell r="W861" t="str">
            <v>NO. MATA PEMBAYARAN</v>
          </cell>
          <cell r="Y861" t="str">
            <v>:</v>
          </cell>
          <cell r="Z861" t="str">
            <v>6.3(5)</v>
          </cell>
        </row>
        <row r="862">
          <cell r="W862" t="str">
            <v>JENIS PEKERJAAN</v>
          </cell>
          <cell r="Y862" t="str">
            <v>:</v>
          </cell>
          <cell r="Z862" t="str">
            <v>ASPHALT TREATED BASE (ATB)</v>
          </cell>
        </row>
        <row r="863">
          <cell r="W863" t="str">
            <v>SATUAN PEKERJAAN</v>
          </cell>
          <cell r="Y863" t="str">
            <v>:</v>
          </cell>
          <cell r="Z863" t="str">
            <v>m3</v>
          </cell>
        </row>
        <row r="864">
          <cell r="W864" t="str">
            <v>PRODUKSI HARIAN/JAM</v>
          </cell>
          <cell r="Y864" t="str">
            <v>:</v>
          </cell>
        </row>
        <row r="866">
          <cell r="W866" t="str">
            <v>NO.</v>
          </cell>
          <cell r="X866" t="str">
            <v>U  R  A  I  A  N</v>
          </cell>
          <cell r="AA866" t="str">
            <v>SATUAN</v>
          </cell>
          <cell r="AB866" t="str">
            <v>KUANTITAS</v>
          </cell>
          <cell r="AC866" t="str">
            <v>HARGA SATUAN</v>
          </cell>
          <cell r="AD866" t="str">
            <v>JUMLAH HARGA</v>
          </cell>
        </row>
        <row r="867">
          <cell r="AC867" t="str">
            <v>(Rp.)</v>
          </cell>
          <cell r="AD867" t="str">
            <v>(Rp.)</v>
          </cell>
        </row>
        <row r="869">
          <cell r="W869" t="str">
            <v xml:space="preserve">A. </v>
          </cell>
          <cell r="X869" t="str">
            <v xml:space="preserve">  TENAGA KERJA</v>
          </cell>
        </row>
        <row r="870">
          <cell r="W870" t="str">
            <v>1.</v>
          </cell>
          <cell r="X870" t="str">
            <v xml:space="preserve">  Pekerja</v>
          </cell>
          <cell r="AA870" t="str">
            <v>Jam</v>
          </cell>
          <cell r="AB870">
            <v>0.35714285714285715</v>
          </cell>
          <cell r="AC870">
            <v>1700</v>
          </cell>
          <cell r="AD870">
            <v>607.14</v>
          </cell>
        </row>
        <row r="871">
          <cell r="W871" t="str">
            <v>2.</v>
          </cell>
          <cell r="X871" t="str">
            <v xml:space="preserve">  Mandor</v>
          </cell>
          <cell r="AA871" t="str">
            <v>Jam</v>
          </cell>
          <cell r="AB871">
            <v>7.1428571428571425E-2</v>
          </cell>
          <cell r="AC871">
            <v>1900</v>
          </cell>
          <cell r="AD871">
            <v>135.71</v>
          </cell>
        </row>
        <row r="873">
          <cell r="X873" t="str">
            <v xml:space="preserve"> </v>
          </cell>
        </row>
        <row r="875">
          <cell r="W875" t="str">
            <v>B.</v>
          </cell>
          <cell r="X875" t="str">
            <v xml:space="preserve">  B A H A N</v>
          </cell>
        </row>
        <row r="876">
          <cell r="W876" t="str">
            <v>1.</v>
          </cell>
          <cell r="X876" t="str">
            <v xml:space="preserve">  Agregat Kasar</v>
          </cell>
          <cell r="AA876" t="str">
            <v>m3</v>
          </cell>
          <cell r="AB876">
            <v>0.70299999999999996</v>
          </cell>
          <cell r="AC876">
            <v>50000</v>
          </cell>
          <cell r="AD876">
            <v>35150</v>
          </cell>
        </row>
        <row r="877">
          <cell r="W877" t="str">
            <v>2.</v>
          </cell>
          <cell r="X877" t="str">
            <v xml:space="preserve">  Agregat Halus</v>
          </cell>
          <cell r="AA877" t="str">
            <v>m3</v>
          </cell>
          <cell r="AB877">
            <v>0.53400000000000003</v>
          </cell>
          <cell r="AC877">
            <v>36000</v>
          </cell>
          <cell r="AD877">
            <v>19224</v>
          </cell>
        </row>
        <row r="878">
          <cell r="W878" t="str">
            <v>3.</v>
          </cell>
          <cell r="X878" t="str">
            <v xml:space="preserve">  Filler</v>
          </cell>
          <cell r="AA878" t="str">
            <v>kg</v>
          </cell>
          <cell r="AB878">
            <v>139.19999999999999</v>
          </cell>
          <cell r="AC878">
            <v>350</v>
          </cell>
          <cell r="AD878">
            <v>48720</v>
          </cell>
        </row>
        <row r="879">
          <cell r="W879" t="str">
            <v>4.</v>
          </cell>
          <cell r="X879" t="str">
            <v xml:space="preserve">  Aspal</v>
          </cell>
          <cell r="AA879" t="str">
            <v>kg</v>
          </cell>
          <cell r="AB879">
            <v>157</v>
          </cell>
          <cell r="AC879">
            <v>2375</v>
          </cell>
          <cell r="AD879">
            <v>372875</v>
          </cell>
        </row>
        <row r="882">
          <cell r="W882" t="str">
            <v>C.</v>
          </cell>
          <cell r="X882" t="str">
            <v xml:space="preserve">  PERALATAN</v>
          </cell>
        </row>
        <row r="883">
          <cell r="W883" t="str">
            <v>1.</v>
          </cell>
          <cell r="X883" t="str">
            <v xml:space="preserve">  Wheel Loader</v>
          </cell>
          <cell r="AA883" t="str">
            <v>Jam</v>
          </cell>
          <cell r="AB883">
            <v>2.2445874528905448E-2</v>
          </cell>
          <cell r="AC883">
            <v>61961.891192153329</v>
          </cell>
          <cell r="AD883">
            <v>1390.79</v>
          </cell>
        </row>
        <row r="884">
          <cell r="W884" t="str">
            <v>2.</v>
          </cell>
          <cell r="X884" t="str">
            <v xml:space="preserve">  Asphalt Mixing Plant</v>
          </cell>
          <cell r="AA884" t="str">
            <v>Jam</v>
          </cell>
          <cell r="AB884">
            <v>3.5714285714285712E-2</v>
          </cell>
          <cell r="AC884">
            <v>511690.04100000003</v>
          </cell>
          <cell r="AD884">
            <v>18274.64</v>
          </cell>
        </row>
        <row r="885">
          <cell r="W885" t="str">
            <v>3.</v>
          </cell>
          <cell r="X885" t="str">
            <v xml:space="preserve">  Dump Truck</v>
          </cell>
          <cell r="AA885" t="str">
            <v>Jam</v>
          </cell>
          <cell r="AB885">
            <v>1.19628125</v>
          </cell>
          <cell r="AC885">
            <v>41722.179083333336</v>
          </cell>
          <cell r="AD885">
            <v>49911.46</v>
          </cell>
        </row>
        <row r="886">
          <cell r="W886" t="str">
            <v>4.</v>
          </cell>
          <cell r="X886" t="str">
            <v xml:space="preserve">  Asphalt Finisher</v>
          </cell>
          <cell r="AA886" t="str">
            <v>Jam</v>
          </cell>
          <cell r="AB886">
            <v>9.0361454819278014E-2</v>
          </cell>
          <cell r="AC886">
            <v>62576.209076850006</v>
          </cell>
          <cell r="AD886">
            <v>5654.48</v>
          </cell>
        </row>
        <row r="887">
          <cell r="W887" t="str">
            <v>5.</v>
          </cell>
          <cell r="X887" t="str">
            <v xml:space="preserve">  Tandem Roller</v>
          </cell>
          <cell r="AA887" t="str">
            <v>Jam</v>
          </cell>
          <cell r="AB887">
            <v>2.5100401606425699E-2</v>
          </cell>
          <cell r="AC887">
            <v>24118.531999999999</v>
          </cell>
          <cell r="AD887">
            <v>605.38</v>
          </cell>
        </row>
        <row r="888">
          <cell r="W888" t="str">
            <v>6.</v>
          </cell>
          <cell r="X888" t="str">
            <v xml:space="preserve">  Tyred Roller</v>
          </cell>
          <cell r="AA888" t="str">
            <v>Jam</v>
          </cell>
          <cell r="AB888">
            <v>3.543586109142452E-2</v>
          </cell>
          <cell r="AC888">
            <v>33940.980355555555</v>
          </cell>
          <cell r="AD888">
            <v>1202.73</v>
          </cell>
        </row>
        <row r="889">
          <cell r="W889" t="str">
            <v>7.</v>
          </cell>
          <cell r="X889" t="str">
            <v xml:space="preserve">  Alat Bantu</v>
          </cell>
          <cell r="AA889" t="str">
            <v>Jam</v>
          </cell>
          <cell r="AB889">
            <v>1</v>
          </cell>
          <cell r="AC889">
            <v>1000</v>
          </cell>
          <cell r="AD889">
            <v>1000</v>
          </cell>
        </row>
        <row r="892">
          <cell r="W892" t="str">
            <v>D.</v>
          </cell>
          <cell r="X892" t="str">
            <v xml:space="preserve">  Jumlah ( A + B + C )</v>
          </cell>
          <cell r="AD892">
            <v>554751.32999999996</v>
          </cell>
        </row>
        <row r="893">
          <cell r="W893" t="str">
            <v>E.</v>
          </cell>
          <cell r="X893" t="str">
            <v xml:space="preserve">  Biaya Umum dan Keuntungan = ( 10 % x D )</v>
          </cell>
          <cell r="AD893">
            <v>55475.13</v>
          </cell>
        </row>
        <row r="894">
          <cell r="W894" t="str">
            <v>F.</v>
          </cell>
          <cell r="X894" t="str">
            <v xml:space="preserve">  Harga Satuan ( D + E )</v>
          </cell>
          <cell r="AD894">
            <v>610226.46</v>
          </cell>
        </row>
        <row r="895">
          <cell r="W895" t="str">
            <v>G.</v>
          </cell>
          <cell r="X895" t="str">
            <v xml:space="preserve">  DIBULATKAN</v>
          </cell>
          <cell r="AD895">
            <v>610226</v>
          </cell>
        </row>
        <row r="897">
          <cell r="W897" t="str">
            <v>Catatan :</v>
          </cell>
        </row>
        <row r="898">
          <cell r="W898" t="str">
            <v>-</v>
          </cell>
        </row>
        <row r="900">
          <cell r="W900" t="str">
            <v>-</v>
          </cell>
        </row>
        <row r="902">
          <cell r="W902" t="str">
            <v>-</v>
          </cell>
        </row>
        <row r="903">
          <cell r="W903" t="str">
            <v>-</v>
          </cell>
        </row>
        <row r="905">
          <cell r="W905" t="str">
            <v>-</v>
          </cell>
        </row>
        <row r="907">
          <cell r="W907" t="str">
            <v>-</v>
          </cell>
        </row>
        <row r="910">
          <cell r="W910" t="str">
            <v>-</v>
          </cell>
        </row>
        <row r="914">
          <cell r="AC914" t="str">
            <v>ACEH BESAR,   22  AGUSTUS  2000</v>
          </cell>
        </row>
        <row r="915">
          <cell r="AC915" t="str">
            <v>CV. MANDIRI KARYA UTAMA</v>
          </cell>
        </row>
        <row r="937">
          <cell r="W937" t="str">
            <v>ANALISA HARGA SATUAN MATA PEMBAYARAN UTAMA</v>
          </cell>
        </row>
        <row r="939">
          <cell r="W939" t="str">
            <v>NAMA PENAWAR</v>
          </cell>
          <cell r="Y939" t="str">
            <v>:</v>
          </cell>
          <cell r="Z939" t="str">
            <v>CV. MANDIRI KARYA UTAMA</v>
          </cell>
        </row>
        <row r="940">
          <cell r="W940" t="str">
            <v>PROYEK</v>
          </cell>
          <cell r="Y940" t="str">
            <v>:</v>
          </cell>
          <cell r="Z940" t="str">
            <v>PENINGKATAN JALAN DAN PENGGANTIAN JEMBATAN DPU CAB. VI ACEH BARAT</v>
          </cell>
        </row>
        <row r="941">
          <cell r="W941" t="str">
            <v>NO. MATA PEMBAYARAN</v>
          </cell>
          <cell r="Y941" t="str">
            <v>:</v>
          </cell>
          <cell r="Z941" t="str">
            <v>6.3 (4)</v>
          </cell>
        </row>
        <row r="942">
          <cell r="W942" t="str">
            <v>JENIS PEKERJAAN</v>
          </cell>
          <cell r="Y942" t="str">
            <v>:</v>
          </cell>
          <cell r="Z942" t="str">
            <v>Lapis Permukaan : AC</v>
          </cell>
        </row>
        <row r="943">
          <cell r="W943" t="str">
            <v>SATUAN PEKERJAAN</v>
          </cell>
          <cell r="Y943" t="str">
            <v>:</v>
          </cell>
          <cell r="Z943" t="str">
            <v>m2</v>
          </cell>
        </row>
        <row r="944">
          <cell r="W944" t="str">
            <v>PRODUKSI HARIAN/JAM</v>
          </cell>
          <cell r="Y944" t="str">
            <v>:</v>
          </cell>
        </row>
        <row r="946">
          <cell r="W946" t="str">
            <v>NO.</v>
          </cell>
          <cell r="X946" t="str">
            <v>U  R  A  I  A  N</v>
          </cell>
          <cell r="AA946" t="str">
            <v>SATUAN</v>
          </cell>
          <cell r="AB946" t="str">
            <v>KUANTITAS</v>
          </cell>
          <cell r="AC946" t="str">
            <v>HARGA SATUAN</v>
          </cell>
          <cell r="AD946" t="str">
            <v>JUMLAH HARGA</v>
          </cell>
        </row>
        <row r="947">
          <cell r="AC947" t="str">
            <v>(Rp.)</v>
          </cell>
          <cell r="AD947" t="str">
            <v>(Rp.)</v>
          </cell>
        </row>
        <row r="949">
          <cell r="W949" t="str">
            <v xml:space="preserve">A. </v>
          </cell>
          <cell r="X949" t="str">
            <v xml:space="preserve">  TENAGA KERJA</v>
          </cell>
        </row>
        <row r="950">
          <cell r="W950" t="str">
            <v>1.</v>
          </cell>
          <cell r="X950" t="str">
            <v xml:space="preserve">  Pekerja</v>
          </cell>
          <cell r="AA950" t="str">
            <v>Jam</v>
          </cell>
          <cell r="AB950">
            <v>3.8300000000000001E-2</v>
          </cell>
          <cell r="AC950">
            <v>1700</v>
          </cell>
          <cell r="AD950">
            <v>65.11</v>
          </cell>
        </row>
        <row r="951">
          <cell r="W951" t="str">
            <v>2.</v>
          </cell>
          <cell r="X951" t="str">
            <v xml:space="preserve">  Mandor</v>
          </cell>
          <cell r="AA951" t="str">
            <v>Jam</v>
          </cell>
          <cell r="AB951">
            <v>3.8E-3</v>
          </cell>
          <cell r="AC951">
            <v>1900</v>
          </cell>
          <cell r="AD951">
            <v>7.22</v>
          </cell>
        </row>
        <row r="953">
          <cell r="X953" t="str">
            <v xml:space="preserve"> </v>
          </cell>
        </row>
        <row r="955">
          <cell r="W955" t="str">
            <v>B.</v>
          </cell>
          <cell r="X955" t="str">
            <v xml:space="preserve">  B A H A N</v>
          </cell>
        </row>
        <row r="956">
          <cell r="W956" t="str">
            <v>1.</v>
          </cell>
          <cell r="X956" t="str">
            <v xml:space="preserve">  Agregat Kasar</v>
          </cell>
          <cell r="AA956" t="str">
            <v>m3</v>
          </cell>
          <cell r="AB956">
            <v>3.3600000000000005E-2</v>
          </cell>
          <cell r="AC956">
            <v>50000</v>
          </cell>
          <cell r="AD956">
            <v>1680</v>
          </cell>
        </row>
        <row r="957">
          <cell r="W957" t="str">
            <v>2.</v>
          </cell>
          <cell r="X957" t="str">
            <v xml:space="preserve">  Agregat Halus</v>
          </cell>
          <cell r="AA957" t="str">
            <v>m3</v>
          </cell>
          <cell r="AB957">
            <v>1.49E-2</v>
          </cell>
          <cell r="AC957">
            <v>36000</v>
          </cell>
          <cell r="AD957">
            <v>536.4</v>
          </cell>
        </row>
        <row r="958">
          <cell r="W958" t="str">
            <v>3.</v>
          </cell>
          <cell r="X958" t="str">
            <v xml:space="preserve">  Filler</v>
          </cell>
          <cell r="AA958" t="str">
            <v>kg</v>
          </cell>
          <cell r="AB958">
            <v>4.8014999999999999</v>
          </cell>
          <cell r="AC958">
            <v>350</v>
          </cell>
          <cell r="AD958">
            <v>1680.53</v>
          </cell>
        </row>
        <row r="959">
          <cell r="W959" t="str">
            <v>4.</v>
          </cell>
          <cell r="X959" t="str">
            <v xml:space="preserve">  Aspal</v>
          </cell>
          <cell r="AA959" t="str">
            <v>kg</v>
          </cell>
          <cell r="AB959">
            <v>6.6150000000000002</v>
          </cell>
          <cell r="AC959">
            <v>2375</v>
          </cell>
          <cell r="AD959">
            <v>15710.63</v>
          </cell>
        </row>
        <row r="962">
          <cell r="W962" t="str">
            <v>C.</v>
          </cell>
          <cell r="X962" t="str">
            <v xml:space="preserve">  PERALATAN</v>
          </cell>
        </row>
        <row r="963">
          <cell r="W963" t="str">
            <v>1.</v>
          </cell>
          <cell r="X963" t="str">
            <v xml:space="preserve">  Wheel Loader</v>
          </cell>
          <cell r="AA963" t="str">
            <v>Jam</v>
          </cell>
          <cell r="AB963">
            <v>1E-3</v>
          </cell>
          <cell r="AC963">
            <v>61961.891192153329</v>
          </cell>
          <cell r="AD963">
            <v>61.96</v>
          </cell>
        </row>
        <row r="964">
          <cell r="W964" t="str">
            <v>2.</v>
          </cell>
          <cell r="X964" t="str">
            <v xml:space="preserve">  Asphalt Mixing Plant</v>
          </cell>
          <cell r="AA964" t="str">
            <v>Jam</v>
          </cell>
          <cell r="AB964">
            <v>1.5E-3</v>
          </cell>
          <cell r="AC964">
            <v>511690.04100000003</v>
          </cell>
          <cell r="AD964">
            <v>767.54</v>
          </cell>
        </row>
        <row r="965">
          <cell r="W965" t="str">
            <v>3.</v>
          </cell>
          <cell r="X965" t="str">
            <v xml:space="preserve">  Genset</v>
          </cell>
          <cell r="AA965" t="str">
            <v>Jam</v>
          </cell>
          <cell r="AB965">
            <v>1E-3</v>
          </cell>
          <cell r="AC965">
            <v>63202.772222222222</v>
          </cell>
          <cell r="AD965">
            <v>63.2</v>
          </cell>
        </row>
        <row r="966">
          <cell r="W966" t="str">
            <v>4.</v>
          </cell>
          <cell r="X966" t="str">
            <v xml:space="preserve">  Dump Truck</v>
          </cell>
          <cell r="AA966" t="str">
            <v>Jam</v>
          </cell>
          <cell r="AB966">
            <v>1.2200000000000001E-2</v>
          </cell>
          <cell r="AC966">
            <v>41722.179083333336</v>
          </cell>
          <cell r="AD966">
            <v>509.01</v>
          </cell>
        </row>
        <row r="967">
          <cell r="W967" t="str">
            <v>5.</v>
          </cell>
          <cell r="X967" t="str">
            <v xml:space="preserve">  Asphalt Finisher</v>
          </cell>
          <cell r="AA967" t="str">
            <v>Jam</v>
          </cell>
          <cell r="AB967">
            <v>2.4000000000000002E-3</v>
          </cell>
          <cell r="AC967">
            <v>62576.209076850006</v>
          </cell>
          <cell r="AD967">
            <v>150.18</v>
          </cell>
        </row>
        <row r="968">
          <cell r="W968" t="str">
            <v>6.</v>
          </cell>
          <cell r="X968" t="str">
            <v xml:space="preserve">  Tandem Roller</v>
          </cell>
          <cell r="AA968" t="str">
            <v>Jam</v>
          </cell>
          <cell r="AB968">
            <v>1E-3</v>
          </cell>
          <cell r="AC968">
            <v>24118.531999999999</v>
          </cell>
          <cell r="AD968">
            <v>24.12</v>
          </cell>
        </row>
        <row r="969">
          <cell r="W969" t="str">
            <v>7.</v>
          </cell>
          <cell r="X969" t="str">
            <v xml:space="preserve">  Pneumatic Tyred Roller</v>
          </cell>
          <cell r="AA969" t="str">
            <v>Jam</v>
          </cell>
          <cell r="AB969">
            <v>1E-3</v>
          </cell>
          <cell r="AC969">
            <v>33940.980355555555</v>
          </cell>
          <cell r="AD969">
            <v>33.94</v>
          </cell>
        </row>
        <row r="970">
          <cell r="W970" t="str">
            <v>8.</v>
          </cell>
          <cell r="X970" t="str">
            <v xml:space="preserve">  Alat Bantu</v>
          </cell>
          <cell r="AA970" t="str">
            <v>Jam</v>
          </cell>
          <cell r="AB970">
            <v>1</v>
          </cell>
          <cell r="AC970">
            <v>100</v>
          </cell>
          <cell r="AD970">
            <v>100</v>
          </cell>
        </row>
        <row r="972">
          <cell r="W972" t="str">
            <v>D.</v>
          </cell>
          <cell r="X972" t="str">
            <v xml:space="preserve">  Jumlah ( A + B + C )</v>
          </cell>
          <cell r="AD972">
            <v>21389.839999999997</v>
          </cell>
        </row>
        <row r="973">
          <cell r="W973" t="str">
            <v>E.</v>
          </cell>
          <cell r="X973" t="str">
            <v xml:space="preserve">  Biaya Umum dan Keuntungan = ( 10 % x D )</v>
          </cell>
          <cell r="AD973">
            <v>2138.98</v>
          </cell>
        </row>
        <row r="974">
          <cell r="W974" t="str">
            <v>F.</v>
          </cell>
          <cell r="X974" t="str">
            <v xml:space="preserve">  Harga Satuan ( D + E )</v>
          </cell>
          <cell r="AD974">
            <v>23528.819999999996</v>
          </cell>
        </row>
        <row r="975">
          <cell r="W975" t="str">
            <v>G.</v>
          </cell>
          <cell r="X975" t="str">
            <v xml:space="preserve">  D i b u l a t k a n</v>
          </cell>
          <cell r="AD975">
            <v>23529</v>
          </cell>
        </row>
        <row r="977">
          <cell r="W977" t="str">
            <v>Catatan :</v>
          </cell>
        </row>
        <row r="978">
          <cell r="W978" t="str">
            <v>-</v>
          </cell>
          <cell r="X978" t="str">
            <v>|Satuan dapat berdasarkan atas jam operasi untuk tenaga kerja dan peralatan, volume dan / atau</v>
          </cell>
        </row>
        <row r="979">
          <cell r="X979" t="str">
            <v>|ukuran berat untuk bahan-bahan.</v>
          </cell>
        </row>
        <row r="980">
          <cell r="W980" t="str">
            <v>-</v>
          </cell>
          <cell r="X980" t="str">
            <v>|Kuantitas satuan adalah kuantitas setiap komponen untuk menyelesaikan atau satuan pekerjaan</v>
          </cell>
        </row>
        <row r="981">
          <cell r="X981" t="str">
            <v>|dari nomor mata pembayaran.</v>
          </cell>
        </row>
        <row r="982">
          <cell r="W982" t="str">
            <v>-</v>
          </cell>
          <cell r="X982" t="str">
            <v>|Biaya Satuan sudah termasuk pengeluaran untuk seluruh pajak yang berkaitan (tetapi tidak termasuk</v>
          </cell>
        </row>
        <row r="983">
          <cell r="X983" t="str">
            <v>|PPN yang dibayarkan dari Kontrak) dan biaya-biaya lainnya.</v>
          </cell>
        </row>
        <row r="984">
          <cell r="W984" t="str">
            <v>-</v>
          </cell>
          <cell r="X984" t="str">
            <v>|Harga Satuan yang diajukan Peserta Lelang harus mencakup seluruh tambahan tenaga kerja,</v>
          </cell>
        </row>
        <row r="985">
          <cell r="X985" t="str">
            <v>|bahan, peralatan atau kerugian yang mungkin diperlukan untuk menyelesaikan pekerjaan sesuai</v>
          </cell>
        </row>
        <row r="986">
          <cell r="X986" t="str">
            <v>|dengan Spesifikasi dan Gambar.</v>
          </cell>
        </row>
        <row r="987">
          <cell r="W987" t="str">
            <v>-</v>
          </cell>
          <cell r="X987" t="str">
            <v>|Koefisien bahan tidak boleh diubah.</v>
          </cell>
        </row>
        <row r="988">
          <cell r="W988" t="str">
            <v>-</v>
          </cell>
          <cell r="X988" t="str">
            <v>|Jenis tenaga kerja dan peralatan dapat disesuaikan dengan Metode Pelaksanaan yang digunakan.</v>
          </cell>
        </row>
        <row r="991">
          <cell r="AC991">
            <v>0</v>
          </cell>
        </row>
        <row r="992">
          <cell r="AC992">
            <v>0</v>
          </cell>
        </row>
        <row r="1103">
          <cell r="X1103" t="str">
            <v xml:space="preserve">  Motor Grader</v>
          </cell>
          <cell r="AA1103" t="str">
            <v>Jam</v>
          </cell>
          <cell r="AB1103">
            <v>42</v>
          </cell>
          <cell r="AC1103">
            <v>70925.908490275557</v>
          </cell>
          <cell r="AD1103">
            <v>2978888.16</v>
          </cell>
        </row>
        <row r="1104">
          <cell r="X1104" t="str">
            <v xml:space="preserve">  Dump Truck</v>
          </cell>
          <cell r="AA1104" t="str">
            <v>Jam</v>
          </cell>
          <cell r="AB1104">
            <v>21</v>
          </cell>
          <cell r="AC1104">
            <v>41722.179083333336</v>
          </cell>
          <cell r="AD1104">
            <v>876165.76</v>
          </cell>
        </row>
        <row r="1107">
          <cell r="W1107" t="str">
            <v>A.</v>
          </cell>
          <cell r="X1107" t="str">
            <v xml:space="preserve">  JUMLAH ( I + II + III )</v>
          </cell>
          <cell r="AD1107">
            <v>8185053.9199999999</v>
          </cell>
        </row>
        <row r="1108">
          <cell r="W1108" t="str">
            <v>B.</v>
          </cell>
          <cell r="X1108" t="str">
            <v xml:space="preserve">  BIAYA UMUM DAN KEUNTUNGAN = ( 10 % x A )</v>
          </cell>
          <cell r="AD1108">
            <v>818505.39199999999</v>
          </cell>
        </row>
        <row r="1109">
          <cell r="W1109" t="str">
            <v>C.</v>
          </cell>
          <cell r="X1109" t="str">
            <v xml:space="preserve">  HARGA LUMPSUM TOTAL = ( A + B )</v>
          </cell>
          <cell r="AD1109">
            <v>9003559.311999999</v>
          </cell>
        </row>
        <row r="1110">
          <cell r="W1110" t="str">
            <v>D.</v>
          </cell>
          <cell r="X1110" t="str">
            <v xml:space="preserve">  HARGA LUMPSUM/BULAN UNTUK 3 BULAN PERTAMA = C / 8</v>
          </cell>
          <cell r="AD1110">
            <v>1125444.9139999999</v>
          </cell>
        </row>
        <row r="1111">
          <cell r="W1111" t="str">
            <v>E.</v>
          </cell>
          <cell r="X1111" t="str">
            <v xml:space="preserve">  HARGA LUMPSUM/BULAN UNTUK SISANYA SELAMA MASA PELAKSANAAN</v>
          </cell>
          <cell r="AD1111">
            <v>5627224.5699999994</v>
          </cell>
        </row>
        <row r="1112">
          <cell r="X1112" t="str">
            <v xml:space="preserve">  = 5/8 x C/( MASA PELAKSANAAN - 3 )</v>
          </cell>
        </row>
        <row r="1114">
          <cell r="W1114" t="str">
            <v>Catatan :</v>
          </cell>
        </row>
        <row r="1115">
          <cell r="W1115" t="str">
            <v>-</v>
          </cell>
          <cell r="X1115" t="str">
            <v>|Kuantitas-kuantitas yang dicantumkan harus diperkirakan oleh Peserta lelang.</v>
          </cell>
        </row>
        <row r="1116">
          <cell r="W1116" t="str">
            <v>-</v>
          </cell>
          <cell r="X1116" t="str">
            <v>|Harga Lump Sum yang diajukan Peserta lelang harus mencakup seluruh pajak yang berkaitan (tetapi tidak</v>
          </cell>
        </row>
        <row r="1117">
          <cell r="X1117" t="str">
            <v>|termasuk PPN yang dibayarkan dari Kontrak), bahan-bahan tambahan, tenaga kerja atau peralatan</v>
          </cell>
        </row>
        <row r="1118">
          <cell r="X1118" t="str">
            <v>|yang mungkin diperlukan.</v>
          </cell>
        </row>
        <row r="1119">
          <cell r="W1119" t="str">
            <v>-</v>
          </cell>
          <cell r="X1119" t="str">
            <v>|Mata Pekerjaan dan Kuantitas yang ditunjukkan dalam Analisa Harga di atas adalah perkiraan Peserta lelang</v>
          </cell>
        </row>
        <row r="1120">
          <cell r="X1120" t="str">
            <v>|semata-mata untuk menjadi dasar penetapan Mata Pembayaran Pekerjaan Pemeliharaan Rutin ini dan</v>
          </cell>
        </row>
        <row r="1121">
          <cell r="X1121" t="str">
            <v>|tidak perlu menggambarkan kebutuhan pekerjaan yang sesungguhnya. Pembayaran kepada Kontraktor</v>
          </cell>
        </row>
        <row r="1122">
          <cell r="X1122" t="str">
            <v>|berdasarkan kewajibannya untuk memelihara kondisi jalan agar tetap memuaskan sepanjang waktu</v>
          </cell>
        </row>
        <row r="1123">
          <cell r="X1123" t="str">
            <v>|sebagaimana ditentukan dalam Spesifikasi dan tidak perlu dikaitkan dengan kuantitas yang ditunjukkan</v>
          </cell>
        </row>
        <row r="1124">
          <cell r="X1124" t="str">
            <v>|dalam Analisa Harganya.</v>
          </cell>
        </row>
        <row r="1125">
          <cell r="W1125" t="str">
            <v>-</v>
          </cell>
          <cell r="X1125" t="str">
            <v>|Meskipun Analisa Harga di atas ditentukan untuk Masa Pelaksanaan, Kontraktor juga bertanggung jawab</v>
          </cell>
        </row>
        <row r="1126">
          <cell r="X1126" t="str">
            <v>|untuk Pekerjaan Pemeliharaan Rutin selama Masa Pemeliharaan sesuai dengan Spesifikasi. Namun</v>
          </cell>
        </row>
        <row r="1127">
          <cell r="X1127" t="str">
            <v>|demikian, tidak ada pembayaran terpisah untuk Pekerjaan Pemeliharaan Rutin selama Masa Pemeliharaan</v>
          </cell>
        </row>
        <row r="1128">
          <cell r="X1128" t="str">
            <v>|tersebut, sedangkan biaya yang dikeluarkan untuk Pekerjaan itu dianggap sudah termasuk dalam</v>
          </cell>
        </row>
        <row r="1129">
          <cell r="X1129" t="str">
            <v>|Harga-harga Satuan yang berkaitan.</v>
          </cell>
        </row>
        <row r="1136">
          <cell r="AC1136">
            <v>0</v>
          </cell>
        </row>
        <row r="1137">
          <cell r="AC1137">
            <v>0</v>
          </cell>
        </row>
        <row r="1143">
          <cell r="AC1143">
            <v>0</v>
          </cell>
        </row>
        <row r="1144">
          <cell r="AC1144">
            <v>0</v>
          </cell>
        </row>
        <row r="1150">
          <cell r="W1150" t="str">
            <v>LAMPIRAN  2(b)-4  PENAWARAN</v>
          </cell>
        </row>
        <row r="1151">
          <cell r="W1151" t="str">
            <v>( Lampiran ini dipergunakan semata-mata untuk Evaluasi Penawaran )</v>
          </cell>
        </row>
        <row r="1153">
          <cell r="W1153" t="str">
            <v>ANALISA HARGA LUMP SUM</v>
          </cell>
        </row>
        <row r="1154">
          <cell r="W1154" t="str">
            <v>UNTUK PEKERJAAN PEMELIHARAAN RUTIN</v>
          </cell>
        </row>
        <row r="1157">
          <cell r="W1157" t="str">
            <v>NAMA PENAWAR</v>
          </cell>
          <cell r="Z1157" t="str">
            <v>CV. MANDIRI KARYA UTAMA</v>
          </cell>
        </row>
        <row r="1158">
          <cell r="W1158" t="str">
            <v>PROYEK</v>
          </cell>
          <cell r="Z1158" t="str">
            <v>: 10.1(4)</v>
          </cell>
        </row>
        <row r="1159">
          <cell r="W1159" t="str">
            <v>NO. MATA PEMBAYARAN</v>
          </cell>
          <cell r="Z1159" t="str">
            <v>: Pemeliharaan Rutin terhadap Perlengkapan Jalan</v>
          </cell>
        </row>
        <row r="1160">
          <cell r="W1160" t="str">
            <v>JENIS PEKERJAAN</v>
          </cell>
          <cell r="Z1160" t="str">
            <v>: Lump Sum/Bulan</v>
          </cell>
        </row>
        <row r="1162">
          <cell r="AC1162" t="str">
            <v>BIAYA</v>
          </cell>
          <cell r="AD1162" t="str">
            <v>JUMLAH</v>
          </cell>
        </row>
        <row r="1163">
          <cell r="W1163" t="str">
            <v>NO</v>
          </cell>
          <cell r="X1163" t="str">
            <v>U R A I A N</v>
          </cell>
          <cell r="AA1163" t="str">
            <v>SATUAN</v>
          </cell>
          <cell r="AB1163" t="str">
            <v>KUANTITAS</v>
          </cell>
          <cell r="AC1163" t="str">
            <v>SATUAN</v>
          </cell>
          <cell r="AD1163" t="str">
            <v>HARGA</v>
          </cell>
        </row>
        <row r="1164">
          <cell r="AC1164" t="str">
            <v>(Rp.)</v>
          </cell>
          <cell r="AD1164" t="str">
            <v>(Rp.)</v>
          </cell>
        </row>
        <row r="1166">
          <cell r="W1166" t="str">
            <v>I.</v>
          </cell>
          <cell r="X1166" t="str">
            <v xml:space="preserve">  Bahan-bahan :</v>
          </cell>
        </row>
        <row r="1167">
          <cell r="X1167" t="str">
            <v xml:space="preserve">  Umum</v>
          </cell>
          <cell r="AA1167" t="str">
            <v>Ls</v>
          </cell>
          <cell r="AB1167">
            <v>1</v>
          </cell>
          <cell r="AC1167">
            <v>1000000</v>
          </cell>
          <cell r="AD1167">
            <v>1000000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62">
          <cell r="Q762">
            <v>416.67</v>
          </cell>
        </row>
        <row r="778">
          <cell r="Q778">
            <v>91.67</v>
          </cell>
        </row>
        <row r="795">
          <cell r="Q795">
            <v>0</v>
          </cell>
        </row>
        <row r="948">
          <cell r="Q948">
            <v>22.75</v>
          </cell>
        </row>
        <row r="964">
          <cell r="Q964">
            <v>13.75</v>
          </cell>
        </row>
        <row r="981">
          <cell r="Q981">
            <v>98.19</v>
          </cell>
        </row>
        <row r="1010">
          <cell r="Q1010">
            <v>480</v>
          </cell>
        </row>
        <row r="1026">
          <cell r="Q1026">
            <v>46518.49</v>
          </cell>
        </row>
        <row r="1043">
          <cell r="Q1043">
            <v>1923.46</v>
          </cell>
        </row>
        <row r="1134">
          <cell r="Q1134">
            <v>1075</v>
          </cell>
        </row>
        <row r="1150">
          <cell r="Q1150">
            <v>49652.72</v>
          </cell>
        </row>
        <row r="1167">
          <cell r="Q1167">
            <v>4307.74</v>
          </cell>
        </row>
        <row r="1196">
          <cell r="Q1196">
            <v>726.67</v>
          </cell>
        </row>
        <row r="1212">
          <cell r="Q1212">
            <v>93717.69</v>
          </cell>
        </row>
        <row r="1229">
          <cell r="Q1229">
            <v>3446.19</v>
          </cell>
        </row>
        <row r="1258">
          <cell r="Q1258">
            <v>7875</v>
          </cell>
        </row>
        <row r="1320">
          <cell r="Q1320">
            <v>3150</v>
          </cell>
        </row>
        <row r="1506">
          <cell r="Q1506">
            <v>9750</v>
          </cell>
        </row>
        <row r="1522">
          <cell r="Q1522">
            <v>86025</v>
          </cell>
        </row>
        <row r="1878">
          <cell r="Q1878">
            <v>8086.87</v>
          </cell>
        </row>
        <row r="1894">
          <cell r="Q1894">
            <v>220</v>
          </cell>
        </row>
        <row r="2064">
          <cell r="Q2064">
            <v>1425</v>
          </cell>
        </row>
        <row r="2188">
          <cell r="Q2188">
            <v>1677.5</v>
          </cell>
        </row>
        <row r="2204">
          <cell r="Q2204">
            <v>3108</v>
          </cell>
        </row>
        <row r="2250">
          <cell r="Q2250">
            <v>1677.5</v>
          </cell>
        </row>
        <row r="2266">
          <cell r="Q2266">
            <v>222</v>
          </cell>
        </row>
        <row r="2312">
          <cell r="Q2312">
            <v>2150</v>
          </cell>
        </row>
        <row r="2328">
          <cell r="Q2328">
            <v>200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KAPITULASI TOTAL "/>
      <sheetName val="REKAPITULASI"/>
      <sheetName val="RAB Jelas (ok)"/>
      <sheetName val="RAB laen"/>
      <sheetName val="REKAPITULASI (2)"/>
      <sheetName val="RAB 1 M"/>
      <sheetName val="RAB hitungan"/>
      <sheetName val="RAB (OK)"/>
      <sheetName val="ANALISA BOW"/>
      <sheetName val="ANALISA BINA MARGA"/>
      <sheetName val="BIAYA ALA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p"/>
      <sheetName val="rab"/>
      <sheetName val="st"/>
      <sheetName val="rekap"/>
      <sheetName val="anal"/>
      <sheetName val="uba"/>
      <sheetName val="metode"/>
      <sheetName val="sch"/>
      <sheetName val="subkon"/>
    </sheetNames>
    <sheetDataSet>
      <sheetData sheetId="0"/>
      <sheetData sheetId="1" refreshError="1"/>
      <sheetData sheetId="2" refreshError="1"/>
      <sheetData sheetId="3"/>
      <sheetData sheetId="4">
        <row r="825">
          <cell r="K825">
            <v>577400</v>
          </cell>
        </row>
        <row r="846">
          <cell r="K846">
            <v>10960</v>
          </cell>
        </row>
        <row r="892">
          <cell r="K892">
            <v>133310</v>
          </cell>
        </row>
      </sheetData>
      <sheetData sheetId="5">
        <row r="79">
          <cell r="H79">
            <v>125000</v>
          </cell>
        </row>
      </sheetData>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H ANALISA"/>
      <sheetName val="DURP-F"/>
      <sheetName val="ANL BIAYA"/>
      <sheetName val="SCHEDULE"/>
      <sheetName val="DRUP"/>
      <sheetName val="R-MP2-98"/>
      <sheetName val="Sheet1"/>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 ANALISA"/>
      <sheetName val="DURP-F"/>
      <sheetName val="ANL BIAYA"/>
      <sheetName val="SCHEDULE"/>
      <sheetName val="DRUP"/>
      <sheetName val="R-MP"/>
      <sheetName val="R-MP (2)"/>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258">
          <cell r="Q1258">
            <v>7875</v>
          </cell>
        </row>
        <row r="1320">
          <cell r="Q1320">
            <v>3150</v>
          </cell>
        </row>
        <row r="1336">
          <cell r="Q1336">
            <v>33000</v>
          </cell>
        </row>
        <row r="1754">
          <cell r="Q1754">
            <v>79700</v>
          </cell>
        </row>
        <row r="1770">
          <cell r="Q1770">
            <v>153480</v>
          </cell>
        </row>
        <row r="1816">
          <cell r="Q1816">
            <v>6580</v>
          </cell>
        </row>
        <row r="1832">
          <cell r="Q1832">
            <v>3495</v>
          </cell>
        </row>
        <row r="2374">
          <cell r="Q2374">
            <v>259044.95</v>
          </cell>
        </row>
        <row r="2390">
          <cell r="Q2390">
            <v>1055230.1299999999</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62">
          <cell r="Q762">
            <v>416.67</v>
          </cell>
        </row>
        <row r="778">
          <cell r="Q778">
            <v>91.67</v>
          </cell>
        </row>
        <row r="795">
          <cell r="Q795">
            <v>0</v>
          </cell>
        </row>
        <row r="948">
          <cell r="Q948">
            <v>22.75</v>
          </cell>
        </row>
        <row r="964">
          <cell r="Q964">
            <v>13.75</v>
          </cell>
        </row>
        <row r="981">
          <cell r="Q981">
            <v>98.19</v>
          </cell>
        </row>
        <row r="1010">
          <cell r="Q1010">
            <v>480</v>
          </cell>
        </row>
        <row r="1026">
          <cell r="Q1026">
            <v>46518.49</v>
          </cell>
        </row>
        <row r="1043">
          <cell r="Q1043">
            <v>1923.46</v>
          </cell>
        </row>
        <row r="1134">
          <cell r="Q1134">
            <v>1075</v>
          </cell>
        </row>
        <row r="1150">
          <cell r="Q1150">
            <v>49652.72</v>
          </cell>
        </row>
        <row r="1167">
          <cell r="Q1167">
            <v>4307.74</v>
          </cell>
        </row>
        <row r="1196">
          <cell r="Q1196">
            <v>726.67</v>
          </cell>
        </row>
        <row r="1212">
          <cell r="Q1212">
            <v>93717.69</v>
          </cell>
        </row>
        <row r="1229">
          <cell r="Q1229">
            <v>3446.19</v>
          </cell>
        </row>
        <row r="1506">
          <cell r="Q1506">
            <v>9750</v>
          </cell>
        </row>
        <row r="1522">
          <cell r="Q1522">
            <v>86025</v>
          </cell>
        </row>
        <row r="1584">
          <cell r="Q1584">
            <v>72375</v>
          </cell>
        </row>
        <row r="1878">
          <cell r="Q1878">
            <v>8086.87</v>
          </cell>
        </row>
        <row r="1894">
          <cell r="Q1894">
            <v>220</v>
          </cell>
        </row>
        <row r="2002">
          <cell r="Q2002">
            <v>267.5</v>
          </cell>
        </row>
        <row r="2018">
          <cell r="Q2018">
            <v>6200</v>
          </cell>
        </row>
        <row r="2064">
          <cell r="Q2064">
            <v>1425</v>
          </cell>
        </row>
        <row r="2126">
          <cell r="Q2126">
            <v>336.45</v>
          </cell>
        </row>
        <row r="2142">
          <cell r="Q2142">
            <v>6200</v>
          </cell>
        </row>
        <row r="2188">
          <cell r="Q2188">
            <v>1677.5</v>
          </cell>
        </row>
        <row r="2204">
          <cell r="Q2204">
            <v>3108</v>
          </cell>
        </row>
        <row r="2250">
          <cell r="Q2250">
            <v>1677.5</v>
          </cell>
        </row>
        <row r="2266">
          <cell r="Q2266">
            <v>222</v>
          </cell>
        </row>
        <row r="2312">
          <cell r="Q2312">
            <v>2150</v>
          </cell>
        </row>
        <row r="2328">
          <cell r="Q2328">
            <v>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lt"/>
      <sheetName val="Lok"/>
      <sheetName val="Menu"/>
      <sheetName val="RKP"/>
      <sheetName val="BIIL"/>
      <sheetName val="L.8"/>
      <sheetName val="L.3"/>
      <sheetName val="L.2"/>
      <sheetName val="L.14"/>
      <sheetName val="L.12"/>
      <sheetName val="Mob"/>
      <sheetName val="ANL"/>
      <sheetName val="BHN"/>
      <sheetName val="L.1"/>
      <sheetName val="Peralatan"/>
      <sheetName val="L.6"/>
      <sheetName val="L.7a-b"/>
      <sheetName val="NP"/>
      <sheetName val="LS-Rutin"/>
      <sheetName val="RUTIN"/>
      <sheetName val="L4c"/>
      <sheetName val="L.10"/>
      <sheetName val="L.11"/>
      <sheetName val="L.13"/>
      <sheetName val="1.d"/>
      <sheetName val="Srt"/>
      <sheetName val="A,B,C,D,E"/>
      <sheetName val="Neraca"/>
      <sheetName val="1.g"/>
      <sheetName val="F"/>
      <sheetName val="G"/>
      <sheetName val="H"/>
      <sheetName val="I"/>
      <sheetName val="J"/>
      <sheetName val="1.e"/>
      <sheetName val="1.f"/>
      <sheetName val="L-1.f"/>
      <sheetName val="L.F-F"/>
      <sheetName val="L.F-1"/>
      <sheetName val="L.F-G"/>
      <sheetName val="L.F-H"/>
      <sheetName val="L.d.F-H"/>
    </sheetNames>
    <sheetDataSet>
      <sheetData sheetId="0"/>
      <sheetData sheetId="1"/>
      <sheetData sheetId="2" refreshError="1">
        <row r="1">
          <cell r="B1" t="str">
            <v>SATUAN KERJA</v>
          </cell>
        </row>
        <row r="2">
          <cell r="B2" t="str">
            <v>SATKER</v>
          </cell>
        </row>
        <row r="22">
          <cell r="E22">
            <v>45</v>
          </cell>
        </row>
        <row r="23">
          <cell r="E23">
            <v>60</v>
          </cell>
        </row>
        <row r="25">
          <cell r="E25">
            <v>25</v>
          </cell>
        </row>
        <row r="26">
          <cell r="E26">
            <v>30</v>
          </cell>
        </row>
        <row r="28">
          <cell r="E28">
            <v>180</v>
          </cell>
        </row>
        <row r="29">
          <cell r="E29">
            <v>3</v>
          </cell>
        </row>
        <row r="30">
          <cell r="E30">
            <v>5</v>
          </cell>
        </row>
      </sheetData>
      <sheetData sheetId="3"/>
      <sheetData sheetId="4"/>
      <sheetData sheetId="5"/>
      <sheetData sheetId="6" refreshError="1">
        <row r="1">
          <cell r="A1" t="str">
            <v>LAMPIRAN 3 PENAWARAN</v>
          </cell>
        </row>
        <row r="2">
          <cell r="A2" t="str">
            <v>ANALISA HARGA SATUAN MATA PEMBAYARAN</v>
          </cell>
        </row>
        <row r="3">
          <cell r="A3" t="str">
            <v>Nama Penawar</v>
          </cell>
          <cell r="D3" t="str">
            <v>:</v>
          </cell>
          <cell r="E3" t="str">
            <v>PT. RYAN PERMATA INDAH</v>
          </cell>
        </row>
        <row r="4">
          <cell r="A4" t="str">
            <v>Nama Kegiatan</v>
          </cell>
          <cell r="D4" t="str">
            <v>:</v>
          </cell>
          <cell r="E4" t="str">
            <v>SNVT Pemeliharaan Jalan dan Jembatan Provinsi NAD</v>
          </cell>
        </row>
        <row r="5">
          <cell r="A5" t="str">
            <v>Nama Paket</v>
          </cell>
          <cell r="D5" t="str">
            <v>:</v>
          </cell>
          <cell r="E5" t="str">
            <v>Pemeliharaan Berkala Ruas Jalan Banda Aceh (Jln T Chik Ditiro) - Lambaro</v>
          </cell>
        </row>
        <row r="6">
          <cell r="A6" t="str">
            <v>Nomor Paket</v>
          </cell>
          <cell r="D6" t="str">
            <v>:</v>
          </cell>
          <cell r="E6" t="str">
            <v>HAR. II. 1</v>
          </cell>
        </row>
        <row r="7">
          <cell r="A7" t="str">
            <v>Provinsi/Kota/Kab.</v>
          </cell>
          <cell r="D7" t="str">
            <v>:</v>
          </cell>
          <cell r="E7" t="str">
            <v>Nanggroe Aceh Darussalam</v>
          </cell>
        </row>
        <row r="8">
          <cell r="A8" t="str">
            <v>Nomor Mata Pembayaran</v>
          </cell>
          <cell r="D8" t="str">
            <v>:</v>
          </cell>
          <cell r="E8" t="str">
            <v>2.1</v>
          </cell>
        </row>
        <row r="9">
          <cell r="A9" t="str">
            <v>Jenis Pekerjaan</v>
          </cell>
          <cell r="D9" t="str">
            <v>:</v>
          </cell>
          <cell r="E9" t="str">
            <v>Galian untuk Selokan, Drainase dan Saluran Air</v>
          </cell>
          <cell r="J9" t="str">
            <v>ANALISA  EL - 21</v>
          </cell>
        </row>
        <row r="10">
          <cell r="A10" t="str">
            <v>Satuan Pembayaran</v>
          </cell>
          <cell r="D10" t="str">
            <v>:</v>
          </cell>
          <cell r="E10" t="str">
            <v>M3</v>
          </cell>
        </row>
        <row r="11">
          <cell r="A11" t="str">
            <v>Kuantitas Pekerjaan</v>
          </cell>
          <cell r="D11" t="str">
            <v>:</v>
          </cell>
          <cell r="E11">
            <v>125.44</v>
          </cell>
        </row>
        <row r="12">
          <cell r="A12" t="str">
            <v>Produksi Harian / Jam</v>
          </cell>
          <cell r="D12" t="str">
            <v>:</v>
          </cell>
          <cell r="E12">
            <v>22.941176470588239</v>
          </cell>
          <cell r="G12" t="str">
            <v>/jam</v>
          </cell>
        </row>
        <row r="15">
          <cell r="A15" t="str">
            <v>NO.</v>
          </cell>
          <cell r="B15" t="str">
            <v>U R A I A N</v>
          </cell>
          <cell r="F15" t="str">
            <v>SATUAN</v>
          </cell>
          <cell r="G15" t="str">
            <v>KUANTITAS</v>
          </cell>
          <cell r="H15" t="str">
            <v>BIAYA SATUAN</v>
          </cell>
          <cell r="J15" t="str">
            <v>JUMLAH</v>
          </cell>
        </row>
        <row r="16">
          <cell r="H16" t="str">
            <v>(Rp.)</v>
          </cell>
          <cell r="J16" t="str">
            <v>(Rp.)</v>
          </cell>
        </row>
        <row r="18">
          <cell r="A18" t="str">
            <v>A.</v>
          </cell>
          <cell r="C18" t="str">
            <v>TENAGA KERJA</v>
          </cell>
        </row>
        <row r="20">
          <cell r="A20" t="str">
            <v>1</v>
          </cell>
          <cell r="C20" t="str">
            <v>Pekerja</v>
          </cell>
          <cell r="F20" t="str">
            <v>Jam</v>
          </cell>
          <cell r="G20">
            <v>0.21790000000000001</v>
          </cell>
          <cell r="H20">
            <v>5714.2857142857147</v>
          </cell>
          <cell r="J20">
            <v>1245.1428571428573</v>
          </cell>
        </row>
        <row r="21">
          <cell r="A21" t="str">
            <v>2</v>
          </cell>
          <cell r="C21" t="str">
            <v>Mandor</v>
          </cell>
          <cell r="F21" t="str">
            <v>Jam</v>
          </cell>
          <cell r="G21">
            <v>4.3499999999999997E-2</v>
          </cell>
          <cell r="H21">
            <v>6428.5714285714284</v>
          </cell>
          <cell r="J21">
            <v>279.64285714285711</v>
          </cell>
        </row>
        <row r="23">
          <cell r="H23" t="str">
            <v>JUMLAH</v>
          </cell>
          <cell r="J23">
            <v>1524.7857142857144</v>
          </cell>
        </row>
        <row r="25">
          <cell r="A25" t="str">
            <v>B.</v>
          </cell>
          <cell r="C25" t="str">
            <v>BAHAN</v>
          </cell>
        </row>
        <row r="29">
          <cell r="H29" t="str">
            <v>JUMLAH</v>
          </cell>
          <cell r="J29">
            <v>0</v>
          </cell>
        </row>
        <row r="31">
          <cell r="A31" t="str">
            <v>C.</v>
          </cell>
          <cell r="C31" t="str">
            <v>PERALATAN</v>
          </cell>
        </row>
        <row r="33">
          <cell r="A33" t="str">
            <v>1</v>
          </cell>
          <cell r="C33" t="str">
            <v>Excavator</v>
          </cell>
          <cell r="F33" t="str">
            <v>Jam</v>
          </cell>
          <cell r="G33">
            <v>4.3499999999999997E-2</v>
          </cell>
          <cell r="H33">
            <v>224393.12098780603</v>
          </cell>
          <cell r="J33">
            <v>9761.1007629695614</v>
          </cell>
        </row>
        <row r="34">
          <cell r="A34" t="str">
            <v>2</v>
          </cell>
          <cell r="C34" t="str">
            <v>Dump Truck</v>
          </cell>
          <cell r="F34" t="str">
            <v>Jam</v>
          </cell>
          <cell r="G34">
            <v>7.3300000000000004E-2</v>
          </cell>
          <cell r="H34">
            <v>182441.99735847895</v>
          </cell>
          <cell r="J34">
            <v>13372.998406376508</v>
          </cell>
        </row>
        <row r="35">
          <cell r="A35" t="str">
            <v>3</v>
          </cell>
          <cell r="C35" t="str">
            <v>Alat Bantu</v>
          </cell>
          <cell r="F35" t="str">
            <v>Ls</v>
          </cell>
          <cell r="G35">
            <v>1</v>
          </cell>
          <cell r="H35">
            <v>4000</v>
          </cell>
          <cell r="J35">
            <v>4000</v>
          </cell>
        </row>
        <row r="37">
          <cell r="H37" t="str">
            <v>JUMLAH</v>
          </cell>
          <cell r="J37">
            <v>27134.099169346067</v>
          </cell>
        </row>
        <row r="39">
          <cell r="A39" t="str">
            <v>D.</v>
          </cell>
          <cell r="C39" t="str">
            <v>JUMLAH (A + B + C)</v>
          </cell>
          <cell r="J39">
            <v>28658.884883631781</v>
          </cell>
        </row>
        <row r="40">
          <cell r="A40" t="str">
            <v>E.</v>
          </cell>
          <cell r="C40" t="str">
            <v>BIAYA UMUM DAN KEUNTUNGAN = (10 % x D)</v>
          </cell>
          <cell r="J40">
            <v>2865.8884883631781</v>
          </cell>
        </row>
        <row r="41">
          <cell r="A41" t="str">
            <v>F.</v>
          </cell>
          <cell r="C41" t="str">
            <v>HARGA SATUAN = (D + E)</v>
          </cell>
          <cell r="J41">
            <v>31524.773371994961</v>
          </cell>
        </row>
        <row r="42">
          <cell r="A42" t="str">
            <v>G.</v>
          </cell>
          <cell r="C42" t="str">
            <v>DIBULATKAN</v>
          </cell>
          <cell r="J42">
            <v>31524</v>
          </cell>
        </row>
        <row r="937">
          <cell r="J937">
            <v>224524</v>
          </cell>
        </row>
        <row r="2231">
          <cell r="J2231">
            <v>455178</v>
          </cell>
        </row>
      </sheetData>
      <sheetData sheetId="7"/>
      <sheetData sheetId="8"/>
      <sheetData sheetId="9"/>
      <sheetData sheetId="10"/>
      <sheetData sheetId="11" refreshError="1">
        <row r="117">
          <cell r="B117" t="str">
            <v>ITEM PEMBAYARAN NO.</v>
          </cell>
          <cell r="E117" t="str">
            <v>:  2.2</v>
          </cell>
        </row>
        <row r="118">
          <cell r="B118" t="str">
            <v>JENIS PEKERJAAN</v>
          </cell>
          <cell r="E118" t="str">
            <v>:  PASANGAN BATU DENGAN MORTAR</v>
          </cell>
        </row>
        <row r="119">
          <cell r="B119" t="str">
            <v>SATUAN PEMBAYARAN</v>
          </cell>
          <cell r="E119" t="str">
            <v>:  M3</v>
          </cell>
        </row>
        <row r="121">
          <cell r="B121" t="str">
            <v>NO.</v>
          </cell>
          <cell r="D121" t="str">
            <v>U R A I A N</v>
          </cell>
          <cell r="I121" t="str">
            <v>KODE</v>
          </cell>
          <cell r="J121" t="str">
            <v>KOEF.</v>
          </cell>
          <cell r="K121" t="str">
            <v>SATUAN</v>
          </cell>
          <cell r="L121" t="str">
            <v>KETERANGAN</v>
          </cell>
        </row>
        <row r="123">
          <cell r="B123" t="str">
            <v>I.</v>
          </cell>
          <cell r="D123" t="str">
            <v>ASUMSI</v>
          </cell>
        </row>
        <row r="124">
          <cell r="B124">
            <v>1</v>
          </cell>
          <cell r="D124" t="str">
            <v>Menggunakan alat (cara mekanik)</v>
          </cell>
        </row>
        <row r="125">
          <cell r="B125">
            <v>2</v>
          </cell>
          <cell r="D125" t="str">
            <v>Lokasi pekerjaan : sepanjang jalan</v>
          </cell>
        </row>
        <row r="126">
          <cell r="B126">
            <v>3</v>
          </cell>
          <cell r="D126" t="str">
            <v>Bahan dasar (batu, pasir dan semen) diterima</v>
          </cell>
        </row>
        <row r="127">
          <cell r="D127" t="str">
            <v>seluruhnya di lokasi pekerjaan</v>
          </cell>
        </row>
        <row r="128">
          <cell r="B128">
            <v>4</v>
          </cell>
          <cell r="D128" t="str">
            <v>Jarak rata-rata Base camp ke lokasi pekerjaan</v>
          </cell>
          <cell r="I128" t="str">
            <v>L</v>
          </cell>
          <cell r="J128">
            <v>10</v>
          </cell>
          <cell r="K128" t="str">
            <v>KM</v>
          </cell>
        </row>
        <row r="129">
          <cell r="B129">
            <v>5</v>
          </cell>
          <cell r="D129" t="str">
            <v>Jam kerja efektif per-hari</v>
          </cell>
          <cell r="I129" t="str">
            <v>Tk</v>
          </cell>
          <cell r="J129">
            <v>7</v>
          </cell>
          <cell r="K129" t="str">
            <v>jam</v>
          </cell>
        </row>
        <row r="130">
          <cell r="B130">
            <v>6</v>
          </cell>
          <cell r="D130" t="str">
            <v>Perbandingan Pasir &amp; Semen</v>
          </cell>
          <cell r="G130" t="str">
            <v>: - Volume Semen</v>
          </cell>
          <cell r="I130" t="str">
            <v>Sm</v>
          </cell>
          <cell r="J130">
            <v>20</v>
          </cell>
          <cell r="K130" t="str">
            <v>%</v>
          </cell>
          <cell r="L130" t="str">
            <v xml:space="preserve"> Spec. 7.3.2.(2) b</v>
          </cell>
        </row>
        <row r="131">
          <cell r="G131" t="str">
            <v>: - Volume Pasir</v>
          </cell>
          <cell r="I131" t="str">
            <v>Ps</v>
          </cell>
          <cell r="J131">
            <v>80</v>
          </cell>
          <cell r="K131" t="str">
            <v>%</v>
          </cell>
          <cell r="L131" t="str">
            <v xml:space="preserve"> Spec. 7.3.2.(2) b</v>
          </cell>
        </row>
        <row r="132">
          <cell r="B132">
            <v>7</v>
          </cell>
          <cell r="D132" t="str">
            <v>Perbandingan Batu &amp; Mortar  :</v>
          </cell>
        </row>
        <row r="133">
          <cell r="D133" t="str">
            <v>- Batu</v>
          </cell>
          <cell r="I133" t="str">
            <v>Bt</v>
          </cell>
          <cell r="J133">
            <v>60</v>
          </cell>
          <cell r="K133" t="str">
            <v>%</v>
          </cell>
        </row>
        <row r="134">
          <cell r="D134" t="str">
            <v>- Mortar (campuran semen &amp; pasir)</v>
          </cell>
          <cell r="I134" t="str">
            <v>Mr</v>
          </cell>
          <cell r="J134">
            <v>40</v>
          </cell>
          <cell r="K134" t="str">
            <v>%</v>
          </cell>
        </row>
        <row r="135">
          <cell r="B135">
            <v>8</v>
          </cell>
          <cell r="D135" t="str">
            <v>Berat Jenis Bahan  :</v>
          </cell>
        </row>
        <row r="136">
          <cell r="D136" t="str">
            <v>- Pasangan Batu Dengan Mortar</v>
          </cell>
          <cell r="I136" t="str">
            <v>D1</v>
          </cell>
          <cell r="J136">
            <v>2.4</v>
          </cell>
          <cell r="K136" t="str">
            <v>ton/M3</v>
          </cell>
        </row>
        <row r="137">
          <cell r="D137" t="str">
            <v>- Batu</v>
          </cell>
          <cell r="I137" t="str">
            <v>D2</v>
          </cell>
          <cell r="J137">
            <v>1.5999999999999999</v>
          </cell>
          <cell r="K137" t="str">
            <v>ton/M3</v>
          </cell>
        </row>
        <row r="138">
          <cell r="D138" t="str">
            <v>- Adukan (mortar)</v>
          </cell>
          <cell r="I138" t="str">
            <v>D3</v>
          </cell>
          <cell r="J138">
            <v>1.8</v>
          </cell>
          <cell r="K138" t="str">
            <v>ton/M3</v>
          </cell>
        </row>
        <row r="139">
          <cell r="D139" t="str">
            <v>- Pasir</v>
          </cell>
          <cell r="I139" t="str">
            <v>D4</v>
          </cell>
          <cell r="J139">
            <v>1.67</v>
          </cell>
          <cell r="K139" t="str">
            <v>ton/M3</v>
          </cell>
        </row>
        <row r="140">
          <cell r="D140" t="str">
            <v>- Semen Portland</v>
          </cell>
          <cell r="I140" t="str">
            <v>D5</v>
          </cell>
          <cell r="J140">
            <v>1.44</v>
          </cell>
          <cell r="K140" t="str">
            <v>ton/M3</v>
          </cell>
        </row>
        <row r="142">
          <cell r="B142" t="str">
            <v>II.</v>
          </cell>
          <cell r="D142" t="str">
            <v>METHODE PELAKSANAAN</v>
          </cell>
        </row>
        <row r="143">
          <cell r="B143">
            <v>1</v>
          </cell>
          <cell r="D143" t="str">
            <v>Semen, pasir dan air dicampur dan diaduk menjadi</v>
          </cell>
        </row>
        <row r="144">
          <cell r="D144" t="str">
            <v>mortar dengan menggunakan alat bantu</v>
          </cell>
        </row>
        <row r="145">
          <cell r="B145">
            <v>2</v>
          </cell>
          <cell r="D145" t="str">
            <v>Batu dibersihkan dan dibasahi seluruh permukaannya</v>
          </cell>
        </row>
        <row r="146">
          <cell r="D146" t="str">
            <v>sebelum dipasang</v>
          </cell>
        </row>
        <row r="147">
          <cell r="B147">
            <v>3</v>
          </cell>
          <cell r="D147" t="str">
            <v>Penyelesaian dan perapihan setelah pemasangan</v>
          </cell>
        </row>
        <row r="149">
          <cell r="B149" t="str">
            <v>III.</v>
          </cell>
          <cell r="D149" t="str">
            <v>PEMAKAIAN BAHAN, ALAT DAN TENAGA</v>
          </cell>
        </row>
        <row r="150">
          <cell r="B150" t="str">
            <v xml:space="preserve">   1.</v>
          </cell>
          <cell r="D150" t="str">
            <v>BAHAN</v>
          </cell>
        </row>
        <row r="151">
          <cell r="B151" t="str">
            <v>1.a.</v>
          </cell>
          <cell r="D151" t="str">
            <v>Batu Kali/Gunung</v>
          </cell>
          <cell r="F151" t="str">
            <v>{(Bt x D1 x 1 M3) : D2} x 1.20</v>
          </cell>
          <cell r="I151" t="str">
            <v>(M02)</v>
          </cell>
          <cell r="J151">
            <v>1.1000000000000001</v>
          </cell>
          <cell r="K151" t="str">
            <v>M3</v>
          </cell>
          <cell r="L151" t="str">
            <v xml:space="preserve"> Lepas</v>
          </cell>
        </row>
        <row r="152">
          <cell r="B152" t="str">
            <v>1.b.</v>
          </cell>
          <cell r="D152" t="str">
            <v>Semen PC</v>
          </cell>
          <cell r="F152" t="str">
            <v>Sm x {(Mr x D1 x 1 M3} : D3} x 1.05</v>
          </cell>
          <cell r="I152" t="str">
            <v>(M12)</v>
          </cell>
          <cell r="J152">
            <v>161.28000000000003</v>
          </cell>
          <cell r="K152" t="str">
            <v>M3</v>
          </cell>
        </row>
        <row r="153">
          <cell r="F153" t="str">
            <v>x {D5 x (1000 )}</v>
          </cell>
          <cell r="J153">
            <v>161</v>
          </cell>
          <cell r="K153" t="str">
            <v>Kg</v>
          </cell>
        </row>
        <row r="154">
          <cell r="B154" t="str">
            <v>1.c.</v>
          </cell>
          <cell r="D154" t="str">
            <v>Pasir Pasang</v>
          </cell>
          <cell r="F154" t="str">
            <v>Ps x {(Mr x D1 x 1 M3) : D4} x 1.05</v>
          </cell>
          <cell r="I154" t="str">
            <v>(M01)</v>
          </cell>
          <cell r="J154">
            <v>0.4829</v>
          </cell>
          <cell r="K154" t="str">
            <v>M3</v>
          </cell>
        </row>
        <row r="156">
          <cell r="B156" t="str">
            <v>2.</v>
          </cell>
          <cell r="D156" t="str">
            <v>ALAT</v>
          </cell>
        </row>
        <row r="157">
          <cell r="B157" t="str">
            <v>2.a.</v>
          </cell>
          <cell r="D157" t="str">
            <v>Alat Bantu</v>
          </cell>
        </row>
        <row r="158">
          <cell r="D158" t="str">
            <v>Diperlukan  :</v>
          </cell>
        </row>
        <row r="159">
          <cell r="D159" t="str">
            <v>- Sekop</v>
          </cell>
          <cell r="F159" t="str">
            <v>=  4  buah</v>
          </cell>
        </row>
        <row r="160">
          <cell r="D160" t="str">
            <v>- Pacul</v>
          </cell>
          <cell r="F160" t="str">
            <v>=  4  buah</v>
          </cell>
        </row>
        <row r="161">
          <cell r="D161" t="str">
            <v>- Sendok Semen</v>
          </cell>
          <cell r="F161" t="str">
            <v>=  4  buah</v>
          </cell>
        </row>
        <row r="162">
          <cell r="D162" t="str">
            <v>- Ember Cor</v>
          </cell>
          <cell r="F162" t="str">
            <v>=  8  buah</v>
          </cell>
        </row>
        <row r="163">
          <cell r="D163" t="str">
            <v>- Gerobak Dorong</v>
          </cell>
          <cell r="F163" t="str">
            <v>=  3  buah</v>
          </cell>
        </row>
        <row r="165">
          <cell r="B165" t="str">
            <v>3.</v>
          </cell>
          <cell r="D165" t="str">
            <v>TENAGA</v>
          </cell>
        </row>
        <row r="166">
          <cell r="D166" t="str">
            <v>Produksi Pasangan Batu dengan mortar dalam 1 hari</v>
          </cell>
          <cell r="I166" t="str">
            <v>Qt</v>
          </cell>
          <cell r="J166">
            <v>6</v>
          </cell>
          <cell r="K166" t="str">
            <v>M3</v>
          </cell>
        </row>
        <row r="168">
          <cell r="D168" t="str">
            <v>Kebutuhan tenaga :</v>
          </cell>
          <cell r="E168" t="str">
            <v>-</v>
          </cell>
          <cell r="F168" t="str">
            <v>Mandor</v>
          </cell>
          <cell r="I168" t="str">
            <v>M</v>
          </cell>
          <cell r="J168">
            <v>1</v>
          </cell>
          <cell r="K168" t="str">
            <v>orang</v>
          </cell>
        </row>
        <row r="169">
          <cell r="E169" t="str">
            <v>-</v>
          </cell>
          <cell r="F169" t="str">
            <v>Tukang</v>
          </cell>
          <cell r="I169" t="str">
            <v>Tb</v>
          </cell>
          <cell r="J169">
            <v>2</v>
          </cell>
          <cell r="K169" t="str">
            <v>orang</v>
          </cell>
        </row>
        <row r="170">
          <cell r="E170" t="str">
            <v>-</v>
          </cell>
          <cell r="F170" t="str">
            <v>Pekerja</v>
          </cell>
          <cell r="I170" t="str">
            <v>P</v>
          </cell>
          <cell r="J170">
            <v>8</v>
          </cell>
          <cell r="K170" t="str">
            <v>orang</v>
          </cell>
        </row>
        <row r="172">
          <cell r="D172" t="str">
            <v>Koefisien Tenaga / M3   :</v>
          </cell>
        </row>
        <row r="173">
          <cell r="E173" t="str">
            <v>-</v>
          </cell>
          <cell r="F173" t="str">
            <v>Mandor</v>
          </cell>
          <cell r="G173" t="str">
            <v>= (Tk x M) : Qt</v>
          </cell>
          <cell r="I173" t="str">
            <v>(L03)</v>
          </cell>
          <cell r="J173">
            <v>1.1666666666666667</v>
          </cell>
          <cell r="K173" t="str">
            <v>jam</v>
          </cell>
        </row>
        <row r="174">
          <cell r="E174" t="str">
            <v>-</v>
          </cell>
          <cell r="F174" t="str">
            <v>Tukang</v>
          </cell>
          <cell r="G174" t="str">
            <v>= (Tk x Tb) : Qt</v>
          </cell>
          <cell r="I174" t="str">
            <v>(L02)</v>
          </cell>
          <cell r="J174">
            <v>2.3333333333333335</v>
          </cell>
          <cell r="K174" t="str">
            <v>jam</v>
          </cell>
        </row>
        <row r="175">
          <cell r="E175" t="str">
            <v>-</v>
          </cell>
          <cell r="F175" t="str">
            <v>Pekerja</v>
          </cell>
          <cell r="G175" t="str">
            <v>= (Tk x P) : Qt</v>
          </cell>
          <cell r="I175" t="str">
            <v>(L01)</v>
          </cell>
          <cell r="J175">
            <v>9.3333333333333339</v>
          </cell>
          <cell r="K175" t="str">
            <v>jam</v>
          </cell>
        </row>
        <row r="177">
          <cell r="B177" t="str">
            <v>4.</v>
          </cell>
          <cell r="D177" t="str">
            <v>HARGA DASAR SATUAN UPAH, BAHAN DAN ALAT</v>
          </cell>
        </row>
        <row r="178">
          <cell r="D178" t="str">
            <v>Lihat lampiran.</v>
          </cell>
        </row>
        <row r="183">
          <cell r="B183" t="str">
            <v xml:space="preserve"> URAIAN ANALISA HARGA SATUAN</v>
          </cell>
        </row>
        <row r="184">
          <cell r="B184" t="str">
            <v>ITEM PEMBAYARAN NO.</v>
          </cell>
          <cell r="E184" t="str">
            <v>:  2.3(3)</v>
          </cell>
        </row>
        <row r="185">
          <cell r="B185" t="str">
            <v>JENIS PEKERJAAN</v>
          </cell>
          <cell r="E185" t="str">
            <v>:  PIPA BETON BERTULANG DIAMETER 75 - 120 CM</v>
          </cell>
        </row>
        <row r="186">
          <cell r="B186" t="str">
            <v>SATUAN PEMBAYARAN</v>
          </cell>
          <cell r="E186" t="str">
            <v>:  M'</v>
          </cell>
        </row>
        <row r="188">
          <cell r="B188" t="str">
            <v>NO.</v>
          </cell>
          <cell r="D188" t="str">
            <v>U R A I A N</v>
          </cell>
          <cell r="I188" t="str">
            <v>KODE</v>
          </cell>
          <cell r="J188" t="str">
            <v>KOEF.</v>
          </cell>
          <cell r="K188" t="str">
            <v>SATUAN</v>
          </cell>
          <cell r="L188" t="str">
            <v>KETERANGAN</v>
          </cell>
        </row>
        <row r="190">
          <cell r="B190" t="str">
            <v>I.</v>
          </cell>
          <cell r="D190" t="str">
            <v>ASUMSI</v>
          </cell>
        </row>
        <row r="191">
          <cell r="B191">
            <v>1</v>
          </cell>
          <cell r="D191" t="str">
            <v>Pekerjaan dilakukan secara mekanik/manual</v>
          </cell>
        </row>
        <row r="192">
          <cell r="B192">
            <v>2</v>
          </cell>
          <cell r="D192" t="str">
            <v>Lokasi pekerjaan : sepanjang jalan</v>
          </cell>
        </row>
        <row r="193">
          <cell r="B193">
            <v>3</v>
          </cell>
          <cell r="D193" t="str">
            <v>Diameter bagian dalam gorong-gorong</v>
          </cell>
          <cell r="I193" t="str">
            <v>d</v>
          </cell>
          <cell r="J193">
            <v>1.2</v>
          </cell>
          <cell r="K193" t="str">
            <v>m</v>
          </cell>
        </row>
        <row r="194">
          <cell r="B194">
            <v>4</v>
          </cell>
          <cell r="D194" t="str">
            <v>Jarak rata-rata Base camp ke lokasi pekerjaan</v>
          </cell>
          <cell r="I194" t="str">
            <v>L</v>
          </cell>
          <cell r="J194">
            <v>10</v>
          </cell>
          <cell r="K194" t="str">
            <v>KM</v>
          </cell>
        </row>
        <row r="195">
          <cell r="B195">
            <v>5</v>
          </cell>
          <cell r="D195" t="str">
            <v>Jam kerja efektif per-hari</v>
          </cell>
          <cell r="I195" t="str">
            <v>Tk</v>
          </cell>
          <cell r="J195">
            <v>7</v>
          </cell>
          <cell r="K195" t="str">
            <v>Jam</v>
          </cell>
        </row>
        <row r="196">
          <cell r="B196">
            <v>6</v>
          </cell>
          <cell r="D196" t="str">
            <v>Tebal gorong-gorong</v>
          </cell>
          <cell r="I196" t="str">
            <v>Tg</v>
          </cell>
          <cell r="J196">
            <v>10</v>
          </cell>
          <cell r="K196" t="str">
            <v>Cm</v>
          </cell>
        </row>
        <row r="198">
          <cell r="B198" t="str">
            <v>II.</v>
          </cell>
          <cell r="D198" t="str">
            <v>METHODE PELAKSANAAN</v>
          </cell>
        </row>
        <row r="199">
          <cell r="B199">
            <v>1</v>
          </cell>
          <cell r="D199" t="str">
            <v>Gorong-gorong dicetak di Base Camp</v>
          </cell>
        </row>
        <row r="200">
          <cell r="B200">
            <v>2</v>
          </cell>
          <cell r="D200" t="str">
            <v>Dump Truck mengangkut gorong-gorong jadi ke lapangan</v>
          </cell>
        </row>
        <row r="201">
          <cell r="B201">
            <v>3</v>
          </cell>
          <cell r="D201" t="str">
            <v>Dasar gorong-gorong dipadatkan dengan Tamper</v>
          </cell>
        </row>
        <row r="202">
          <cell r="B202">
            <v>4</v>
          </cell>
          <cell r="D202" t="str">
            <v>Dasar gorong-gorong diberi lapis pasir dengan tebal</v>
          </cell>
          <cell r="I202" t="str">
            <v>Tp</v>
          </cell>
          <cell r="J202">
            <v>0.15</v>
          </cell>
          <cell r="K202" t="str">
            <v>M</v>
          </cell>
        </row>
        <row r="203">
          <cell r="B203">
            <v>5</v>
          </cell>
          <cell r="D203" t="str">
            <v>Selama pemadatan sekelompok pekerja akan mengerjakan</v>
          </cell>
        </row>
        <row r="204">
          <cell r="D204" t="str">
            <v>pekerjaan dengan cara manual dengan menggunakan alat</v>
          </cell>
        </row>
        <row r="205">
          <cell r="D205" t="str">
            <v>bantu</v>
          </cell>
        </row>
        <row r="207">
          <cell r="B207" t="str">
            <v>III.</v>
          </cell>
          <cell r="D207" t="str">
            <v>PEMAKAIAN BAHAN, ALAT DAN TENAGA</v>
          </cell>
        </row>
        <row r="209">
          <cell r="B209" t="str">
            <v xml:space="preserve">   1.</v>
          </cell>
          <cell r="D209" t="str">
            <v>BAHAN</v>
          </cell>
        </row>
        <row r="210">
          <cell r="D210" t="str">
            <v>Untuk mendapatkan 1 M' gorong-gorong diperlukan :</v>
          </cell>
        </row>
        <row r="211">
          <cell r="D211" t="str">
            <v>- Beton K - 225</v>
          </cell>
          <cell r="J211">
            <v>0.4084000000000001</v>
          </cell>
          <cell r="K211" t="str">
            <v>M3</v>
          </cell>
        </row>
        <row r="212">
          <cell r="D212" t="str">
            <v>- Baja Tulangan</v>
          </cell>
          <cell r="J212">
            <v>44.924000000000014</v>
          </cell>
          <cell r="K212" t="str">
            <v>Kg</v>
          </cell>
        </row>
        <row r="213">
          <cell r="D213" t="str">
            <v>- Pasir Urug</v>
          </cell>
          <cell r="J213">
            <v>0.315</v>
          </cell>
          <cell r="K213" t="str">
            <v>M3</v>
          </cell>
        </row>
        <row r="215">
          <cell r="B215" t="str">
            <v>2.</v>
          </cell>
          <cell r="D215" t="str">
            <v>ALAT</v>
          </cell>
        </row>
        <row r="216">
          <cell r="B216" t="str">
            <v>2.a.</v>
          </cell>
          <cell r="D216" t="str">
            <v>TAMPER</v>
          </cell>
        </row>
        <row r="217">
          <cell r="D217" t="str">
            <v>Kecepatan</v>
          </cell>
          <cell r="I217" t="str">
            <v>V</v>
          </cell>
          <cell r="J217">
            <v>0.5</v>
          </cell>
          <cell r="K217" t="str">
            <v>Km/jam</v>
          </cell>
        </row>
        <row r="218">
          <cell r="D218" t="str">
            <v>Efesiensi Alat</v>
          </cell>
          <cell r="I218" t="str">
            <v>Fa</v>
          </cell>
          <cell r="J218">
            <v>0.78</v>
          </cell>
          <cell r="K218" t="str">
            <v>-</v>
          </cell>
        </row>
        <row r="219">
          <cell r="D219" t="str">
            <v>Lebar Pemadatan</v>
          </cell>
          <cell r="I219" t="str">
            <v>Lb</v>
          </cell>
          <cell r="J219">
            <v>0.4</v>
          </cell>
          <cell r="K219" t="str">
            <v>M</v>
          </cell>
        </row>
        <row r="220">
          <cell r="D220" t="str">
            <v>Banyak Lintasan</v>
          </cell>
          <cell r="I220" t="str">
            <v>n</v>
          </cell>
          <cell r="J220">
            <v>10</v>
          </cell>
          <cell r="K220" t="str">
            <v>Lintasan</v>
          </cell>
        </row>
        <row r="221">
          <cell r="D221" t="str">
            <v>Tebal Lapis Hamparan</v>
          </cell>
          <cell r="I221" t="str">
            <v>tp</v>
          </cell>
          <cell r="J221">
            <v>0.2</v>
          </cell>
          <cell r="K221" t="str">
            <v>M</v>
          </cell>
        </row>
        <row r="223">
          <cell r="D223" t="str">
            <v>Kap. Prod. / jam  =</v>
          </cell>
          <cell r="F223" t="str">
            <v>V x Fa x Lb x 60</v>
          </cell>
          <cell r="I223" t="str">
            <v>Q1</v>
          </cell>
          <cell r="J223">
            <v>4.6800000000000006</v>
          </cell>
          <cell r="K223" t="str">
            <v>M3/Jam</v>
          </cell>
        </row>
        <row r="224">
          <cell r="F224" t="str">
            <v>n x Tp</v>
          </cell>
        </row>
        <row r="226">
          <cell r="D226" t="str">
            <v>Koefisien Alat / M3</v>
          </cell>
          <cell r="F226" t="str">
            <v xml:space="preserve">  =   1  :  Q1x Vp</v>
          </cell>
          <cell r="J226">
            <v>0.21367521367521364</v>
          </cell>
          <cell r="K226" t="str">
            <v>jam</v>
          </cell>
        </row>
        <row r="228">
          <cell r="B228" t="str">
            <v>2.b.</v>
          </cell>
          <cell r="D228" t="str">
            <v>DUMP TRUCK</v>
          </cell>
        </row>
        <row r="229">
          <cell r="D229" t="str">
            <v>Kapasitas Bak sekali muat</v>
          </cell>
          <cell r="I229" t="str">
            <v>V</v>
          </cell>
          <cell r="J229">
            <v>4</v>
          </cell>
          <cell r="K229" t="str">
            <v>Buah/M'</v>
          </cell>
        </row>
        <row r="230">
          <cell r="D230" t="str">
            <v>Faktor Efesiensi Alat</v>
          </cell>
          <cell r="I230" t="str">
            <v>Fa</v>
          </cell>
          <cell r="J230">
            <v>0.78</v>
          </cell>
          <cell r="K230" t="str">
            <v>-</v>
          </cell>
        </row>
        <row r="231">
          <cell r="D231" t="str">
            <v>Kecepatan rata-rata bermuatan</v>
          </cell>
          <cell r="I231" t="str">
            <v>v1</v>
          </cell>
          <cell r="J231">
            <v>45</v>
          </cell>
          <cell r="K231" t="str">
            <v>Km/jam</v>
          </cell>
        </row>
        <row r="232">
          <cell r="D232" t="str">
            <v>Kecepatan rata-rata Kosong</v>
          </cell>
          <cell r="I232" t="str">
            <v>v2</v>
          </cell>
          <cell r="J232">
            <v>60</v>
          </cell>
          <cell r="K232" t="str">
            <v>Km/jam</v>
          </cell>
        </row>
        <row r="233">
          <cell r="D233" t="str">
            <v>Waktu Siklus</v>
          </cell>
          <cell r="I233" t="str">
            <v>Ts</v>
          </cell>
        </row>
        <row r="234">
          <cell r="D234" t="str">
            <v>- Waktu tempuh isi</v>
          </cell>
          <cell r="F234" t="str">
            <v>= (L : V1) x 60</v>
          </cell>
          <cell r="I234" t="str">
            <v>T1</v>
          </cell>
          <cell r="J234">
            <v>29.99</v>
          </cell>
          <cell r="K234" t="str">
            <v>Menit</v>
          </cell>
        </row>
        <row r="235">
          <cell r="D235" t="str">
            <v>- Waktu tempuh Kosong</v>
          </cell>
          <cell r="F235" t="str">
            <v>= (L : V2) x 60</v>
          </cell>
          <cell r="I235" t="str">
            <v>T2</v>
          </cell>
          <cell r="J235">
            <v>23.99</v>
          </cell>
          <cell r="K235" t="str">
            <v>Menit</v>
          </cell>
        </row>
        <row r="236">
          <cell r="D236" t="str">
            <v>- Lain-lain</v>
          </cell>
          <cell r="I236" t="str">
            <v>T3</v>
          </cell>
          <cell r="J236">
            <v>1</v>
          </cell>
          <cell r="K236" t="str">
            <v>Menit</v>
          </cell>
        </row>
        <row r="237">
          <cell r="I237" t="str">
            <v>Ts2</v>
          </cell>
          <cell r="J237">
            <v>54.98</v>
          </cell>
          <cell r="K237" t="str">
            <v>Menit</v>
          </cell>
        </row>
        <row r="239">
          <cell r="D239" t="str">
            <v>Kapasitas Produksi / Jam</v>
          </cell>
          <cell r="G239" t="str">
            <v>V x Fa x 60</v>
          </cell>
          <cell r="I239" t="str">
            <v>Q2</v>
          </cell>
          <cell r="J239">
            <v>3.4048744998181162</v>
          </cell>
          <cell r="K239" t="str">
            <v>M3</v>
          </cell>
        </row>
        <row r="240">
          <cell r="G240" t="str">
            <v>Ts2</v>
          </cell>
        </row>
        <row r="242">
          <cell r="D242" t="str">
            <v>Koefisien alat / M3</v>
          </cell>
          <cell r="E242" t="str">
            <v>= 1 : Q2</v>
          </cell>
          <cell r="J242">
            <v>0.29369658119658115</v>
          </cell>
          <cell r="K242" t="str">
            <v>Jam</v>
          </cell>
        </row>
        <row r="244">
          <cell r="B244" t="str">
            <v>2.c.</v>
          </cell>
          <cell r="D244" t="str">
            <v>ALAT BANTU</v>
          </cell>
          <cell r="K244" t="str">
            <v>Lump Sum</v>
          </cell>
        </row>
        <row r="245">
          <cell r="D245" t="str">
            <v>Diperlukan  :</v>
          </cell>
        </row>
        <row r="246">
          <cell r="D246" t="str">
            <v>- Sekop</v>
          </cell>
          <cell r="F246" t="str">
            <v>=  3  buah</v>
          </cell>
        </row>
        <row r="247">
          <cell r="D247" t="str">
            <v>- Alat kecil lainnya</v>
          </cell>
        </row>
        <row r="250">
          <cell r="L250" t="str">
            <v>Bersambung</v>
          </cell>
        </row>
        <row r="251">
          <cell r="B251" t="str">
            <v xml:space="preserve"> URAIAN ANALISA HARGA SATUAN</v>
          </cell>
        </row>
        <row r="252">
          <cell r="B252" t="str">
            <v>ITEM PEMBAYARAN NO.</v>
          </cell>
          <cell r="E252" t="str">
            <v>:  2.3(3)</v>
          </cell>
        </row>
        <row r="253">
          <cell r="B253" t="str">
            <v>JENIS PEKERJAAN</v>
          </cell>
          <cell r="E253" t="str">
            <v>:  PIPA BETON BERTULANG DIAMETER 75 - 120 CM</v>
          </cell>
        </row>
        <row r="254">
          <cell r="B254" t="str">
            <v>SATUAN PEMBAYARAN</v>
          </cell>
          <cell r="E254" t="str">
            <v>:  M'</v>
          </cell>
        </row>
        <row r="256">
          <cell r="B256" t="str">
            <v>NO.</v>
          </cell>
          <cell r="D256" t="str">
            <v>U R A I A N</v>
          </cell>
          <cell r="I256" t="str">
            <v>KODE</v>
          </cell>
          <cell r="J256" t="str">
            <v>KOEF.</v>
          </cell>
          <cell r="K256" t="str">
            <v>SATUAN</v>
          </cell>
          <cell r="L256" t="str">
            <v>KETERANGAN</v>
          </cell>
        </row>
        <row r="258">
          <cell r="B258" t="str">
            <v>3.</v>
          </cell>
          <cell r="D258" t="str">
            <v>TENAGA</v>
          </cell>
        </row>
        <row r="259">
          <cell r="D259" t="str">
            <v>Produksi Gorong-gorong per hari</v>
          </cell>
          <cell r="I259" t="str">
            <v>Qt</v>
          </cell>
          <cell r="J259">
            <v>6</v>
          </cell>
          <cell r="K259" t="str">
            <v>M'</v>
          </cell>
        </row>
        <row r="261">
          <cell r="D261" t="str">
            <v>Kebutuhan tenaga :</v>
          </cell>
          <cell r="E261" t="str">
            <v>-</v>
          </cell>
          <cell r="F261" t="str">
            <v>Mandor</v>
          </cell>
          <cell r="I261" t="str">
            <v>M</v>
          </cell>
          <cell r="J261">
            <v>1</v>
          </cell>
          <cell r="K261" t="str">
            <v>orang</v>
          </cell>
        </row>
        <row r="262">
          <cell r="E262" t="str">
            <v>-</v>
          </cell>
          <cell r="F262" t="str">
            <v>Tukang</v>
          </cell>
          <cell r="I262" t="str">
            <v>Tb</v>
          </cell>
          <cell r="J262">
            <v>1</v>
          </cell>
          <cell r="K262" t="str">
            <v>orang</v>
          </cell>
        </row>
        <row r="263">
          <cell r="E263" t="str">
            <v>-</v>
          </cell>
          <cell r="F263" t="str">
            <v>Pekerja</v>
          </cell>
          <cell r="I263" t="str">
            <v>P</v>
          </cell>
          <cell r="J263">
            <v>9</v>
          </cell>
          <cell r="K263" t="str">
            <v>orang</v>
          </cell>
        </row>
        <row r="265">
          <cell r="D265" t="str">
            <v>Koefisien Tenaga / M3   :</v>
          </cell>
        </row>
        <row r="266">
          <cell r="E266" t="str">
            <v>-</v>
          </cell>
          <cell r="F266" t="str">
            <v>Mandor</v>
          </cell>
          <cell r="G266" t="str">
            <v>= (Tk x M) : Qt</v>
          </cell>
          <cell r="J266">
            <v>1.1666666666666667</v>
          </cell>
          <cell r="K266" t="str">
            <v>jam</v>
          </cell>
        </row>
        <row r="267">
          <cell r="E267" t="str">
            <v>-</v>
          </cell>
          <cell r="F267" t="str">
            <v>Tukang</v>
          </cell>
          <cell r="G267" t="str">
            <v>= (Tk x Tb) : Qt</v>
          </cell>
          <cell r="J267">
            <v>1.1666666666666667</v>
          </cell>
          <cell r="K267" t="str">
            <v>jam</v>
          </cell>
        </row>
        <row r="268">
          <cell r="E268" t="str">
            <v>-</v>
          </cell>
          <cell r="F268" t="str">
            <v>Pekerja</v>
          </cell>
          <cell r="G268" t="str">
            <v>= (Tk x P) : Qt</v>
          </cell>
          <cell r="J268">
            <v>10.5</v>
          </cell>
          <cell r="K268" t="str">
            <v>jam</v>
          </cell>
        </row>
        <row r="270">
          <cell r="B270" t="str">
            <v>4.</v>
          </cell>
          <cell r="D270" t="str">
            <v>HARGA DASAR SATUAN UPAH, BAHAN DAN ALAT</v>
          </cell>
        </row>
        <row r="271">
          <cell r="D271" t="str">
            <v>Lihat lampiran.</v>
          </cell>
        </row>
        <row r="296">
          <cell r="B296" t="str">
            <v xml:space="preserve"> URAIAN ANALISA HARGA SATUAN</v>
          </cell>
        </row>
        <row r="297">
          <cell r="B297" t="str">
            <v>ITEM PEMBAYARAN NO.</v>
          </cell>
          <cell r="E297" t="str">
            <v>:  2.4 (3)</v>
          </cell>
        </row>
        <row r="298">
          <cell r="B298" t="str">
            <v>JENIS PEKERJAAN</v>
          </cell>
          <cell r="E298" t="str">
            <v>:  Pipa berlubang banyak (Perforated Pipe) untuk Pekerjaan Drainase di Bawah Permukaan</v>
          </cell>
        </row>
        <row r="299">
          <cell r="B299" t="str">
            <v>SATUAN PEMBAYARAN</v>
          </cell>
          <cell r="E299" t="str">
            <v>:  M'</v>
          </cell>
        </row>
        <row r="301">
          <cell r="B301" t="str">
            <v>NO.</v>
          </cell>
          <cell r="D301" t="str">
            <v>U R A I A N</v>
          </cell>
          <cell r="I301" t="str">
            <v>KODE</v>
          </cell>
          <cell r="J301" t="str">
            <v>KOEF.</v>
          </cell>
          <cell r="K301" t="str">
            <v>SATUAN</v>
          </cell>
          <cell r="L301" t="str">
            <v>KETERANGAN</v>
          </cell>
        </row>
        <row r="303">
          <cell r="B303" t="str">
            <v>I.</v>
          </cell>
          <cell r="D303" t="str">
            <v>ASUMSI</v>
          </cell>
        </row>
        <row r="304">
          <cell r="B304">
            <v>1</v>
          </cell>
          <cell r="D304" t="str">
            <v>Pekerjaan dilakukan secara manual</v>
          </cell>
        </row>
        <row r="305">
          <cell r="B305">
            <v>2</v>
          </cell>
          <cell r="D305" t="str">
            <v>Lokasi pekerjaan : sepanjang jalan</v>
          </cell>
        </row>
        <row r="306">
          <cell r="B306">
            <v>3</v>
          </cell>
          <cell r="D306" t="str">
            <v>Kondisi Jalan   :  sedang / baik</v>
          </cell>
        </row>
        <row r="307">
          <cell r="B307">
            <v>4</v>
          </cell>
          <cell r="D307" t="str">
            <v>Jam kerja efektif per-hari</v>
          </cell>
          <cell r="I307" t="str">
            <v>Tk</v>
          </cell>
          <cell r="J307">
            <v>7</v>
          </cell>
          <cell r="K307" t="str">
            <v>Jam</v>
          </cell>
        </row>
        <row r="308">
          <cell r="B308">
            <v>5</v>
          </cell>
          <cell r="D308" t="str">
            <v>Diameter dalam pipa</v>
          </cell>
          <cell r="I308" t="str">
            <v>d</v>
          </cell>
          <cell r="J308">
            <v>0.1</v>
          </cell>
          <cell r="K308" t="str">
            <v>M</v>
          </cell>
        </row>
        <row r="309">
          <cell r="B309">
            <v>6</v>
          </cell>
          <cell r="D309" t="str">
            <v>Material penyaring terdiri dari material porus</v>
          </cell>
        </row>
        <row r="310">
          <cell r="B310">
            <v>7</v>
          </cell>
          <cell r="D310" t="str">
            <v>Penyangga sambungan pipa dengan mortar</v>
          </cell>
        </row>
        <row r="312">
          <cell r="B312" t="str">
            <v>II.</v>
          </cell>
          <cell r="D312" t="str">
            <v>URUTAN KERJA</v>
          </cell>
        </row>
        <row r="313">
          <cell r="B313">
            <v>1</v>
          </cell>
          <cell r="D313" t="str">
            <v>Semua material diterima di lokasi pekerjaan</v>
          </cell>
        </row>
        <row r="314">
          <cell r="B314">
            <v>2</v>
          </cell>
          <cell r="D314" t="str">
            <v>Pekerjaan dilakukan secara manual dengan</v>
          </cell>
        </row>
        <row r="315">
          <cell r="D315" t="str">
            <v>menggunakan alat bantu kecil</v>
          </cell>
        </row>
        <row r="316">
          <cell r="B316">
            <v>3</v>
          </cell>
          <cell r="D316" t="str">
            <v>Pekerjaan galian dibayar tersendiri.</v>
          </cell>
        </row>
        <row r="318">
          <cell r="B318" t="str">
            <v>III.</v>
          </cell>
          <cell r="D318" t="str">
            <v>PEMAKAIAN BAHAN, ALAT DAN TENAGA</v>
          </cell>
        </row>
        <row r="319">
          <cell r="B319" t="str">
            <v xml:space="preserve">   1.</v>
          </cell>
          <cell r="D319" t="str">
            <v>BAHAN</v>
          </cell>
        </row>
        <row r="320">
          <cell r="D320" t="str">
            <v>Diperlukan material :</v>
          </cell>
        </row>
        <row r="321">
          <cell r="D321" t="str">
            <v>- Pipa Porous</v>
          </cell>
          <cell r="J321">
            <v>1.05</v>
          </cell>
          <cell r="K321" t="str">
            <v>M'</v>
          </cell>
        </row>
        <row r="322">
          <cell r="D322" t="str">
            <v>- Mortar (penyangga sambungan pipa) = 2 x (0.05x0.05x0.05)</v>
          </cell>
          <cell r="I322" t="str">
            <v>Mr</v>
          </cell>
          <cell r="J322">
            <v>2.5000000000000006E-4</v>
          </cell>
          <cell r="K322" t="str">
            <v>M3</v>
          </cell>
        </row>
        <row r="323">
          <cell r="D323" t="str">
            <v>- Semen</v>
          </cell>
          <cell r="E323" t="str">
            <v>= 20 % x Mr x Bj Mortar 1.8 T/m3</v>
          </cell>
          <cell r="J323">
            <v>9.0000000000000038E-2</v>
          </cell>
          <cell r="K323" t="str">
            <v>Kg</v>
          </cell>
        </row>
        <row r="324">
          <cell r="D324" t="str">
            <v>- Pasir</v>
          </cell>
          <cell r="E324" t="str">
            <v>= 80 % x Mr</v>
          </cell>
          <cell r="J324">
            <v>2.0000000000000006E-4</v>
          </cell>
          <cell r="K324" t="str">
            <v>M3</v>
          </cell>
        </row>
        <row r="325">
          <cell r="D325" t="str">
            <v>- Filter stripe dan lain2 (pada sambungan)</v>
          </cell>
          <cell r="I325" t="str">
            <v>-</v>
          </cell>
          <cell r="J325">
            <v>1</v>
          </cell>
          <cell r="K325" t="str">
            <v>Ls</v>
          </cell>
        </row>
        <row r="327">
          <cell r="B327" t="str">
            <v xml:space="preserve">   2.</v>
          </cell>
          <cell r="D327" t="str">
            <v>ALAT</v>
          </cell>
        </row>
        <row r="328">
          <cell r="B328" t="str">
            <v>2.b.</v>
          </cell>
          <cell r="D328" t="str">
            <v>ALAT  BANTU</v>
          </cell>
        </row>
        <row r="329">
          <cell r="D329" t="str">
            <v>Diperlukan alat-alat bantu kecil</v>
          </cell>
        </row>
        <row r="330">
          <cell r="D330" t="str">
            <v>- Sekop  =   2   buah</v>
          </cell>
        </row>
        <row r="331">
          <cell r="D331" t="str">
            <v>- Pacul   =   2   buah</v>
          </cell>
        </row>
        <row r="332">
          <cell r="D332" t="str">
            <v>- Alat-alat kecil lain</v>
          </cell>
        </row>
        <row r="334">
          <cell r="B334" t="str">
            <v xml:space="preserve">   3.</v>
          </cell>
          <cell r="D334" t="str">
            <v>TENAGA</v>
          </cell>
        </row>
        <row r="335">
          <cell r="D335" t="str">
            <v>Produksi yang dapat diselesaikan / hari</v>
          </cell>
          <cell r="I335" t="str">
            <v>Qt</v>
          </cell>
          <cell r="J335">
            <v>14</v>
          </cell>
          <cell r="K335" t="str">
            <v>M'</v>
          </cell>
        </row>
        <row r="336">
          <cell r="D336" t="str">
            <v>Kebutuhan tenaga :</v>
          </cell>
        </row>
        <row r="337">
          <cell r="E337" t="str">
            <v>- Pekerja</v>
          </cell>
          <cell r="I337" t="str">
            <v>P</v>
          </cell>
          <cell r="J337">
            <v>2</v>
          </cell>
          <cell r="K337" t="str">
            <v>orang</v>
          </cell>
        </row>
        <row r="338">
          <cell r="E338" t="str">
            <v>- Tukang</v>
          </cell>
          <cell r="I338" t="str">
            <v>T</v>
          </cell>
          <cell r="J338">
            <v>1</v>
          </cell>
          <cell r="K338" t="str">
            <v>orang</v>
          </cell>
        </row>
        <row r="339">
          <cell r="E339" t="str">
            <v>- Mandor</v>
          </cell>
          <cell r="I339" t="str">
            <v>M</v>
          </cell>
          <cell r="J339">
            <v>1</v>
          </cell>
          <cell r="K339" t="str">
            <v>orang</v>
          </cell>
        </row>
        <row r="340">
          <cell r="D340" t="str">
            <v>Koefisien tenaga / M1   :</v>
          </cell>
        </row>
        <row r="341">
          <cell r="E341" t="str">
            <v>- Pekerja</v>
          </cell>
          <cell r="F341" t="str">
            <v>= (Tk x P) : Qt</v>
          </cell>
          <cell r="J341">
            <v>1</v>
          </cell>
          <cell r="K341" t="str">
            <v>Jam</v>
          </cell>
        </row>
        <row r="342">
          <cell r="E342" t="str">
            <v>- Tukang</v>
          </cell>
          <cell r="F342" t="str">
            <v>= (Tk x T) : Qt</v>
          </cell>
          <cell r="J342">
            <v>0.5</v>
          </cell>
          <cell r="K342" t="str">
            <v>Jam</v>
          </cell>
        </row>
        <row r="343">
          <cell r="E343" t="str">
            <v>- Mandor</v>
          </cell>
          <cell r="F343" t="str">
            <v>= (Tk x M) : Qt</v>
          </cell>
          <cell r="J343">
            <v>0.5</v>
          </cell>
          <cell r="K343" t="str">
            <v>Jam</v>
          </cell>
        </row>
        <row r="345">
          <cell r="B345" t="str">
            <v>4.</v>
          </cell>
          <cell r="D345" t="str">
            <v>HARGA DASAR SATUAN UPAH, BAHAN DAN ALAT</v>
          </cell>
        </row>
        <row r="346">
          <cell r="D346" t="str">
            <v>Lihat lampiran.</v>
          </cell>
        </row>
        <row r="359">
          <cell r="B359" t="str">
            <v xml:space="preserve"> URAIAN ANALISA HARGA SATUAN</v>
          </cell>
        </row>
        <row r="360">
          <cell r="B360" t="str">
            <v>ITEM PEMBAYARAN NO.</v>
          </cell>
          <cell r="E360" t="str">
            <v>:  3.1 (1)</v>
          </cell>
        </row>
        <row r="361">
          <cell r="B361" t="str">
            <v>JENIS PEKERJAAN</v>
          </cell>
          <cell r="E361" t="str">
            <v>:  GALIAN BIASA</v>
          </cell>
        </row>
        <row r="362">
          <cell r="B362" t="str">
            <v>SATUAN PEMBAYARAN</v>
          </cell>
          <cell r="E362" t="str">
            <v>:  M3</v>
          </cell>
        </row>
        <row r="364">
          <cell r="B364" t="str">
            <v>NO.</v>
          </cell>
          <cell r="D364" t="str">
            <v>U R A I A N</v>
          </cell>
          <cell r="I364" t="str">
            <v>KODE</v>
          </cell>
          <cell r="J364" t="str">
            <v>KOEF.</v>
          </cell>
          <cell r="K364" t="str">
            <v>SATUAN</v>
          </cell>
          <cell r="L364" t="str">
            <v>KETERANGAN</v>
          </cell>
        </row>
        <row r="366">
          <cell r="B366" t="str">
            <v>I.</v>
          </cell>
          <cell r="D366" t="str">
            <v>ASUMSI</v>
          </cell>
        </row>
        <row r="367">
          <cell r="B367">
            <v>1</v>
          </cell>
          <cell r="D367" t="str">
            <v>Menggunakan alat berat (cara mekanik)</v>
          </cell>
        </row>
        <row r="368">
          <cell r="B368">
            <v>2</v>
          </cell>
          <cell r="D368" t="str">
            <v>Lokasi pekerjaan : sepanjang jalan</v>
          </cell>
        </row>
        <row r="369">
          <cell r="B369">
            <v>3</v>
          </cell>
          <cell r="D369" t="str">
            <v>Kondisi Jalan   :  sedang / baik</v>
          </cell>
        </row>
        <row r="370">
          <cell r="B370">
            <v>4</v>
          </cell>
          <cell r="D370" t="str">
            <v>Jam kerja efektif per-hari</v>
          </cell>
          <cell r="I370" t="str">
            <v>Tk</v>
          </cell>
          <cell r="J370">
            <v>7</v>
          </cell>
          <cell r="K370" t="str">
            <v>Jam</v>
          </cell>
        </row>
        <row r="371">
          <cell r="B371">
            <v>5</v>
          </cell>
          <cell r="D371" t="str">
            <v>Faktor pengembangan bahan</v>
          </cell>
          <cell r="I371" t="str">
            <v>Fk</v>
          </cell>
          <cell r="J371">
            <v>1.2</v>
          </cell>
          <cell r="K371" t="str">
            <v>-</v>
          </cell>
        </row>
        <row r="373">
          <cell r="B373" t="str">
            <v>II.</v>
          </cell>
          <cell r="D373" t="str">
            <v>METHODE PELAKSANAAN</v>
          </cell>
        </row>
        <row r="374">
          <cell r="B374">
            <v>1</v>
          </cell>
          <cell r="D374" t="str">
            <v>Tanah yang dipotong umumnya berada disisi jalan</v>
          </cell>
        </row>
        <row r="375">
          <cell r="B375">
            <v>2</v>
          </cell>
          <cell r="D375" t="str">
            <v>Penggalian dilakukan dengan menggunakan Exavator</v>
          </cell>
        </row>
        <row r="376">
          <cell r="B376">
            <v>3</v>
          </cell>
          <cell r="D376" t="str">
            <v>Selanjutnya Excavator menuangkan material hasil</v>
          </cell>
        </row>
        <row r="377">
          <cell r="D377" t="str">
            <v>galian ke dalam dump truck</v>
          </cell>
        </row>
        <row r="378">
          <cell r="B378">
            <v>4</v>
          </cell>
          <cell r="D378" t="str">
            <v>Dump Truck membuang material hasil galian ke luar lokasi</v>
          </cell>
          <cell r="I378" t="str">
            <v>L</v>
          </cell>
          <cell r="J378">
            <v>1</v>
          </cell>
          <cell r="K378" t="str">
            <v>Km</v>
          </cell>
        </row>
        <row r="379">
          <cell r="D379" t="str">
            <v>jalan sejauh mungkin</v>
          </cell>
        </row>
        <row r="381">
          <cell r="B381" t="str">
            <v>III.</v>
          </cell>
          <cell r="D381" t="str">
            <v>PEMAKAIAN BAHAN, ALAT DAN TENAGA</v>
          </cell>
        </row>
        <row r="383">
          <cell r="B383" t="str">
            <v xml:space="preserve">   1.</v>
          </cell>
          <cell r="D383" t="str">
            <v>BAHAN</v>
          </cell>
        </row>
        <row r="384">
          <cell r="D384" t="str">
            <v>Tidak ada bahan yang diperlukan</v>
          </cell>
        </row>
        <row r="386">
          <cell r="B386" t="str">
            <v xml:space="preserve">   2.</v>
          </cell>
          <cell r="D386" t="str">
            <v>ALAT</v>
          </cell>
        </row>
        <row r="387">
          <cell r="B387" t="str">
            <v xml:space="preserve">   2.a.</v>
          </cell>
          <cell r="D387" t="str">
            <v>EXCAVATOR</v>
          </cell>
          <cell r="I387" t="str">
            <v>(E10)</v>
          </cell>
        </row>
        <row r="388">
          <cell r="D388" t="str">
            <v>Kapasitas Bucket</v>
          </cell>
          <cell r="I388" t="str">
            <v>V</v>
          </cell>
          <cell r="J388">
            <v>0.5</v>
          </cell>
          <cell r="K388" t="str">
            <v>M3</v>
          </cell>
        </row>
        <row r="389">
          <cell r="D389" t="str">
            <v>Faktor Bucket</v>
          </cell>
          <cell r="I389" t="str">
            <v>Fb</v>
          </cell>
          <cell r="J389">
            <v>0.9</v>
          </cell>
          <cell r="K389" t="str">
            <v>-</v>
          </cell>
        </row>
        <row r="390">
          <cell r="D390" t="str">
            <v>Faktor  Efisiensi alat</v>
          </cell>
          <cell r="I390" t="str">
            <v>Fa</v>
          </cell>
          <cell r="J390">
            <v>0.8</v>
          </cell>
          <cell r="K390" t="str">
            <v>-</v>
          </cell>
        </row>
        <row r="391">
          <cell r="D391" t="str">
            <v>Waktu siklus</v>
          </cell>
          <cell r="I391" t="str">
            <v>Ts1</v>
          </cell>
          <cell r="K391" t="str">
            <v>menit</v>
          </cell>
        </row>
        <row r="392">
          <cell r="D392" t="str">
            <v>- Menggali / memuat</v>
          </cell>
          <cell r="I392" t="str">
            <v>T1</v>
          </cell>
          <cell r="J392">
            <v>0.4</v>
          </cell>
          <cell r="K392" t="str">
            <v>menit</v>
          </cell>
        </row>
        <row r="393">
          <cell r="D393" t="str">
            <v>- Lain-lain</v>
          </cell>
          <cell r="I393" t="str">
            <v>T2</v>
          </cell>
          <cell r="J393">
            <v>0.3</v>
          </cell>
          <cell r="K393" t="str">
            <v>menit</v>
          </cell>
        </row>
        <row r="394">
          <cell r="I394" t="str">
            <v>Ts1</v>
          </cell>
          <cell r="J394">
            <v>0.7</v>
          </cell>
          <cell r="K394" t="str">
            <v>menit</v>
          </cell>
        </row>
        <row r="396">
          <cell r="D396" t="str">
            <v>Kap. Prod. / jam =</v>
          </cell>
          <cell r="F396" t="str">
            <v>V  x Fb x Fa x Bim x 60</v>
          </cell>
          <cell r="I396" t="str">
            <v>Q1</v>
          </cell>
          <cell r="J396">
            <v>25.714285714285715</v>
          </cell>
          <cell r="K396" t="str">
            <v>M3/Jam</v>
          </cell>
        </row>
        <row r="397">
          <cell r="F397" t="str">
            <v>Ts1xFk</v>
          </cell>
          <cell r="G397" t="str">
            <v/>
          </cell>
        </row>
        <row r="399">
          <cell r="D399" t="str">
            <v>Koefisien Alat / M3</v>
          </cell>
          <cell r="F399" t="str">
            <v xml:space="preserve"> =  1  :  Q1</v>
          </cell>
          <cell r="I399" t="str">
            <v>(E10)</v>
          </cell>
          <cell r="J399">
            <v>3.888888888888889E-2</v>
          </cell>
          <cell r="K399" t="str">
            <v>Jam</v>
          </cell>
        </row>
        <row r="401">
          <cell r="B401" t="str">
            <v xml:space="preserve">   2.b.</v>
          </cell>
          <cell r="D401" t="str">
            <v>BULLDOZER</v>
          </cell>
          <cell r="I401" t="str">
            <v>(E08)</v>
          </cell>
        </row>
        <row r="402">
          <cell r="D402" t="str">
            <v>Panjang Efektif Blade</v>
          </cell>
          <cell r="I402" t="str">
            <v>w</v>
          </cell>
          <cell r="J402">
            <v>2.4</v>
          </cell>
          <cell r="K402" t="str">
            <v>M</v>
          </cell>
        </row>
        <row r="403">
          <cell r="D403" t="str">
            <v>Jarak Angkut rata-rata</v>
          </cell>
          <cell r="I403" t="str">
            <v>d</v>
          </cell>
          <cell r="J403">
            <v>20</v>
          </cell>
          <cell r="K403" t="str">
            <v>M</v>
          </cell>
        </row>
        <row r="404">
          <cell r="D404" t="str">
            <v>Kecepatan angkut rata-rata</v>
          </cell>
          <cell r="I404" t="str">
            <v>s</v>
          </cell>
          <cell r="J404">
            <v>2</v>
          </cell>
          <cell r="K404" t="str">
            <v>KM/Jam</v>
          </cell>
        </row>
        <row r="405">
          <cell r="D405" t="str">
            <v>Tebal penggarukan</v>
          </cell>
          <cell r="I405" t="str">
            <v>t</v>
          </cell>
          <cell r="J405">
            <v>0.2</v>
          </cell>
          <cell r="K405" t="str">
            <v>M</v>
          </cell>
        </row>
        <row r="406">
          <cell r="D406" t="str">
            <v>Faktor koreksi</v>
          </cell>
          <cell r="I406" t="str">
            <v>F</v>
          </cell>
        </row>
        <row r="407">
          <cell r="D407" t="str">
            <v>- Efesiensi alat</v>
          </cell>
          <cell r="I407" t="str">
            <v>f1</v>
          </cell>
          <cell r="J407">
            <v>0.8</v>
          </cell>
        </row>
        <row r="408">
          <cell r="D408" t="str">
            <v>- Berat volume material</v>
          </cell>
          <cell r="I408" t="str">
            <v>f2</v>
          </cell>
          <cell r="J408">
            <v>1</v>
          </cell>
        </row>
        <row r="409">
          <cell r="D409" t="str">
            <v xml:space="preserve">  F = f1 x f2</v>
          </cell>
          <cell r="I409" t="str">
            <v>F</v>
          </cell>
          <cell r="J409">
            <v>0.8</v>
          </cell>
        </row>
        <row r="411">
          <cell r="D411" t="str">
            <v>Cycle time :</v>
          </cell>
        </row>
        <row r="412">
          <cell r="D412" t="str">
            <v>- Travelling = (2 x d ) / s</v>
          </cell>
          <cell r="I412" t="str">
            <v>c1</v>
          </cell>
          <cell r="J412">
            <v>0.02</v>
          </cell>
          <cell r="K412" t="str">
            <v>jam</v>
          </cell>
        </row>
        <row r="413">
          <cell r="D413" t="str">
            <v>- Lain - lain</v>
          </cell>
          <cell r="I413" t="str">
            <v>c2</v>
          </cell>
          <cell r="J413">
            <v>0.4</v>
          </cell>
          <cell r="K413" t="str">
            <v>jam</v>
          </cell>
        </row>
        <row r="414">
          <cell r="D414" t="str">
            <v xml:space="preserve">  C = c1 + c2</v>
          </cell>
          <cell r="I414" t="str">
            <v>C</v>
          </cell>
          <cell r="J414">
            <v>0.42000000000000004</v>
          </cell>
          <cell r="K414" t="str">
            <v>jam</v>
          </cell>
        </row>
        <row r="416">
          <cell r="D416" t="str">
            <v>Jumlah lintasan</v>
          </cell>
          <cell r="I416" t="str">
            <v>n</v>
          </cell>
          <cell r="J416">
            <v>2</v>
          </cell>
          <cell r="K416" t="str">
            <v>2 x   pp</v>
          </cell>
        </row>
        <row r="418">
          <cell r="F418" t="str">
            <v xml:space="preserve">                        F x w x d x t</v>
          </cell>
        </row>
        <row r="419">
          <cell r="D419" t="str">
            <v>Kapasitas Produksi / Jam   =    Q2  =  -------------------</v>
          </cell>
          <cell r="I419" t="str">
            <v>Q2</v>
          </cell>
          <cell r="J419">
            <v>9.1428571428571423</v>
          </cell>
        </row>
        <row r="420">
          <cell r="F420" t="str">
            <v xml:space="preserve">                           C x n</v>
          </cell>
        </row>
        <row r="422">
          <cell r="D422" t="str">
            <v>Koefisien Alat / M3</v>
          </cell>
          <cell r="F422" t="str">
            <v xml:space="preserve"> =  1  :  Q2</v>
          </cell>
          <cell r="I422" t="str">
            <v>(E08)</v>
          </cell>
          <cell r="J422">
            <v>0.109375</v>
          </cell>
          <cell r="K422" t="str">
            <v>Jam</v>
          </cell>
        </row>
        <row r="424">
          <cell r="B424" t="str">
            <v>2.C.</v>
          </cell>
          <cell r="D424" t="str">
            <v>ALAT  BANTU</v>
          </cell>
        </row>
        <row r="425">
          <cell r="D425" t="str">
            <v>Diperlukan alat-alat bantu kecil</v>
          </cell>
          <cell r="L425" t="str">
            <v>Lump Sump</v>
          </cell>
        </row>
        <row r="426">
          <cell r="D426" t="str">
            <v>- Sekop</v>
          </cell>
        </row>
        <row r="427">
          <cell r="D427" t="str">
            <v>- Keranjang</v>
          </cell>
        </row>
        <row r="429">
          <cell r="B429" t="str">
            <v xml:space="preserve">   3.</v>
          </cell>
          <cell r="D429" t="str">
            <v>TENAGA</v>
          </cell>
        </row>
        <row r="430">
          <cell r="D430" t="str">
            <v>Produksi menentukan : EXCAVATOR</v>
          </cell>
          <cell r="I430" t="str">
            <v>Q1</v>
          </cell>
          <cell r="J430">
            <v>25.714285714285715</v>
          </cell>
          <cell r="K430" t="str">
            <v>M3/Jam</v>
          </cell>
        </row>
        <row r="431">
          <cell r="D431" t="str">
            <v>Produksi Galian / hari  =  Tk x Q1</v>
          </cell>
          <cell r="I431" t="str">
            <v>Qt</v>
          </cell>
          <cell r="J431">
            <v>180</v>
          </cell>
          <cell r="K431" t="str">
            <v>M3</v>
          </cell>
        </row>
        <row r="432">
          <cell r="D432" t="str">
            <v>Kebutuhan tenaga :</v>
          </cell>
        </row>
        <row r="433">
          <cell r="E433" t="str">
            <v>-</v>
          </cell>
          <cell r="F433" t="str">
            <v>Pekerja</v>
          </cell>
          <cell r="I433" t="str">
            <v>P</v>
          </cell>
          <cell r="J433">
            <v>2</v>
          </cell>
          <cell r="K433" t="str">
            <v>orang</v>
          </cell>
        </row>
        <row r="434">
          <cell r="E434" t="str">
            <v>-</v>
          </cell>
          <cell r="F434" t="str">
            <v>Mandor</v>
          </cell>
          <cell r="I434" t="str">
            <v>M</v>
          </cell>
          <cell r="J434">
            <v>1</v>
          </cell>
          <cell r="K434" t="str">
            <v>orang</v>
          </cell>
        </row>
        <row r="436">
          <cell r="D436" t="str">
            <v>Koefisien tenaga / M3   :</v>
          </cell>
        </row>
        <row r="437">
          <cell r="E437" t="str">
            <v>-</v>
          </cell>
          <cell r="F437" t="str">
            <v>Pekerja</v>
          </cell>
          <cell r="G437" t="str">
            <v>= (Tk x P) : Qt</v>
          </cell>
          <cell r="I437" t="str">
            <v>(L01)</v>
          </cell>
          <cell r="J437">
            <v>7.7777777777777779E-2</v>
          </cell>
          <cell r="K437" t="str">
            <v>Jam</v>
          </cell>
        </row>
        <row r="438">
          <cell r="E438" t="str">
            <v>-</v>
          </cell>
          <cell r="F438" t="str">
            <v>Mandor</v>
          </cell>
          <cell r="G438" t="str">
            <v>= (Tk x M) : Qt</v>
          </cell>
          <cell r="I438" t="str">
            <v>(L03)</v>
          </cell>
          <cell r="J438">
            <v>3.888888888888889E-2</v>
          </cell>
          <cell r="K438" t="str">
            <v>Jam</v>
          </cell>
        </row>
        <row r="440">
          <cell r="B440" t="str">
            <v>4.</v>
          </cell>
          <cell r="D440" t="str">
            <v>HARGA DASAR SATUAN UPAH, BAHAN DAN ALAT</v>
          </cell>
        </row>
        <row r="441">
          <cell r="D441" t="str">
            <v>Lihat lampiran.</v>
          </cell>
        </row>
        <row r="445">
          <cell r="B445" t="str">
            <v xml:space="preserve"> URAIAN ANALISA HARGA SATUAN</v>
          </cell>
        </row>
        <row r="446">
          <cell r="B446" t="str">
            <v>ITEM PEMBAYARAN NO.</v>
          </cell>
          <cell r="E446" t="str">
            <v>:  3.1 (1)</v>
          </cell>
        </row>
        <row r="447">
          <cell r="B447" t="str">
            <v>JENIS PEKERJAAN</v>
          </cell>
          <cell r="E447" t="str">
            <v>:  GALIAN TANAH BIASA</v>
          </cell>
        </row>
        <row r="448">
          <cell r="B448" t="str">
            <v>SATUAN PEMBAYARAN</v>
          </cell>
          <cell r="E448" t="str">
            <v>:  M3</v>
          </cell>
        </row>
        <row r="450">
          <cell r="B450" t="str">
            <v>NO.</v>
          </cell>
          <cell r="D450" t="str">
            <v>U R A I A N</v>
          </cell>
          <cell r="I450" t="str">
            <v>KODE</v>
          </cell>
          <cell r="J450" t="str">
            <v>KOEF.</v>
          </cell>
          <cell r="K450" t="str">
            <v>SATUAN</v>
          </cell>
          <cell r="L450" t="str">
            <v>KETERANGAN</v>
          </cell>
        </row>
        <row r="452">
          <cell r="B452" t="str">
            <v>I.</v>
          </cell>
          <cell r="D452" t="str">
            <v>ASUMSI</v>
          </cell>
        </row>
        <row r="453">
          <cell r="B453">
            <v>1</v>
          </cell>
          <cell r="D453" t="str">
            <v>Menggunakan alat berat (cara mekanik)</v>
          </cell>
        </row>
        <row r="454">
          <cell r="B454">
            <v>2</v>
          </cell>
          <cell r="D454" t="str">
            <v>Lokasi pekerjaan : sepanjang jalan</v>
          </cell>
        </row>
        <row r="455">
          <cell r="B455">
            <v>3</v>
          </cell>
          <cell r="D455" t="str">
            <v>Kondisi Jalan   :  sedang / baik</v>
          </cell>
        </row>
        <row r="456">
          <cell r="B456">
            <v>4</v>
          </cell>
          <cell r="D456" t="str">
            <v>Jam kerja efektif per-hari</v>
          </cell>
          <cell r="I456" t="str">
            <v>Tk</v>
          </cell>
          <cell r="J456">
            <v>7</v>
          </cell>
          <cell r="K456" t="str">
            <v>Jam</v>
          </cell>
        </row>
        <row r="457">
          <cell r="B457">
            <v>5</v>
          </cell>
          <cell r="D457" t="str">
            <v>Faktor pengembangan bahan</v>
          </cell>
          <cell r="I457" t="str">
            <v>Fk</v>
          </cell>
          <cell r="J457">
            <v>1.2</v>
          </cell>
          <cell r="K457" t="str">
            <v>-</v>
          </cell>
        </row>
        <row r="459">
          <cell r="B459" t="str">
            <v>II.</v>
          </cell>
          <cell r="D459" t="str">
            <v>METHODE PELAKSANAAN</v>
          </cell>
        </row>
        <row r="460">
          <cell r="B460">
            <v>1</v>
          </cell>
          <cell r="D460" t="str">
            <v>Tanah yang dipotong umumnya berada disisi jalan</v>
          </cell>
        </row>
        <row r="461">
          <cell r="B461">
            <v>2</v>
          </cell>
          <cell r="D461" t="str">
            <v>Penggalian dilakukan dengan menggunakan Exavator</v>
          </cell>
        </row>
        <row r="462">
          <cell r="B462">
            <v>3</v>
          </cell>
          <cell r="D462" t="str">
            <v>Selanjutnya Excavator menuang material ke dalam DT</v>
          </cell>
        </row>
        <row r="463">
          <cell r="B463">
            <v>4</v>
          </cell>
          <cell r="D463" t="str">
            <v>Dump Truck membuang material hasil galian ke luar lokasi</v>
          </cell>
        </row>
        <row r="464">
          <cell r="D464" t="str">
            <v>sejauh mungkin</v>
          </cell>
          <cell r="I464" t="str">
            <v>L</v>
          </cell>
          <cell r="J464">
            <v>0.5</v>
          </cell>
          <cell r="K464" t="str">
            <v>KM'</v>
          </cell>
        </row>
        <row r="466">
          <cell r="B466" t="str">
            <v>III.</v>
          </cell>
          <cell r="D466" t="str">
            <v>PEMAKAIAN BAHAN, ALAT DAN TENAGA</v>
          </cell>
        </row>
        <row r="468">
          <cell r="B468" t="str">
            <v xml:space="preserve">   1.</v>
          </cell>
          <cell r="D468" t="str">
            <v>BAHAN</v>
          </cell>
        </row>
        <row r="469">
          <cell r="D469" t="str">
            <v>Tidak ada bahan yang diperlukan</v>
          </cell>
        </row>
        <row r="471">
          <cell r="B471" t="str">
            <v xml:space="preserve">   2.</v>
          </cell>
          <cell r="D471" t="str">
            <v>ALAT</v>
          </cell>
        </row>
        <row r="472">
          <cell r="B472" t="str">
            <v xml:space="preserve">   2.a.</v>
          </cell>
          <cell r="D472" t="str">
            <v>EXCAVATOR</v>
          </cell>
          <cell r="I472" t="str">
            <v>(E10)</v>
          </cell>
        </row>
        <row r="473">
          <cell r="D473" t="str">
            <v>Kapasitas Bucket</v>
          </cell>
          <cell r="I473" t="str">
            <v>V</v>
          </cell>
          <cell r="J473">
            <v>0.65</v>
          </cell>
          <cell r="K473" t="str">
            <v>M3</v>
          </cell>
        </row>
        <row r="474">
          <cell r="D474" t="str">
            <v>Faktor Bucket</v>
          </cell>
          <cell r="I474" t="str">
            <v>Fb</v>
          </cell>
          <cell r="J474">
            <v>0.9</v>
          </cell>
          <cell r="K474" t="str">
            <v>-</v>
          </cell>
        </row>
        <row r="475">
          <cell r="D475" t="str">
            <v>Faktor  Efisiensi alat</v>
          </cell>
          <cell r="I475" t="str">
            <v>Fa</v>
          </cell>
          <cell r="J475">
            <v>0.8</v>
          </cell>
          <cell r="K475" t="str">
            <v>-</v>
          </cell>
        </row>
        <row r="476">
          <cell r="D476" t="str">
            <v>Waktu siklus</v>
          </cell>
          <cell r="I476" t="str">
            <v>Ts1</v>
          </cell>
          <cell r="K476" t="str">
            <v>menit</v>
          </cell>
        </row>
        <row r="477">
          <cell r="D477" t="str">
            <v>- Menggali / memuat</v>
          </cell>
          <cell r="I477" t="str">
            <v>T1</v>
          </cell>
          <cell r="J477">
            <v>0.5</v>
          </cell>
          <cell r="K477" t="str">
            <v>menit</v>
          </cell>
        </row>
        <row r="478">
          <cell r="D478" t="str">
            <v>- Lain-lain</v>
          </cell>
          <cell r="I478" t="str">
            <v>T2</v>
          </cell>
          <cell r="J478">
            <v>0.5</v>
          </cell>
          <cell r="K478" t="str">
            <v>menit</v>
          </cell>
        </row>
        <row r="479">
          <cell r="I479" t="str">
            <v>Ts1</v>
          </cell>
          <cell r="J479">
            <v>1</v>
          </cell>
          <cell r="K479" t="str">
            <v>menit</v>
          </cell>
        </row>
        <row r="481">
          <cell r="D481" t="str">
            <v>Kap. Prod. / jam =</v>
          </cell>
          <cell r="F481" t="str">
            <v>V  x Fb x Fa x 60</v>
          </cell>
          <cell r="I481" t="str">
            <v>Q1</v>
          </cell>
          <cell r="J481">
            <v>23.400000000000006</v>
          </cell>
          <cell r="K481" t="str">
            <v>M3/Jam</v>
          </cell>
        </row>
        <row r="482">
          <cell r="F482" t="str">
            <v>Ts1 * Fk</v>
          </cell>
        </row>
        <row r="484">
          <cell r="D484" t="str">
            <v>Koefisien Alat / M3</v>
          </cell>
          <cell r="F484" t="str">
            <v xml:space="preserve"> =  1  :  Q1</v>
          </cell>
          <cell r="I484" t="str">
            <v>(E10)</v>
          </cell>
          <cell r="J484">
            <v>4.2735042735042722E-2</v>
          </cell>
          <cell r="K484" t="str">
            <v>Jam</v>
          </cell>
        </row>
        <row r="486">
          <cell r="B486" t="str">
            <v xml:space="preserve">   2.b.</v>
          </cell>
          <cell r="D486" t="str">
            <v>DUMP TRUCK</v>
          </cell>
          <cell r="I486" t="str">
            <v>(E08)</v>
          </cell>
        </row>
        <row r="487">
          <cell r="D487" t="str">
            <v>Kapasitas Bak</v>
          </cell>
          <cell r="I487" t="str">
            <v>V</v>
          </cell>
          <cell r="J487">
            <v>12</v>
          </cell>
          <cell r="K487" t="str">
            <v>M3</v>
          </cell>
        </row>
        <row r="488">
          <cell r="D488" t="str">
            <v>Faktor Efesiensi Alat</v>
          </cell>
          <cell r="I488" t="str">
            <v>Fa</v>
          </cell>
          <cell r="J488">
            <v>0.8</v>
          </cell>
          <cell r="K488" t="str">
            <v>-</v>
          </cell>
        </row>
        <row r="489">
          <cell r="D489" t="str">
            <v>Kecepatan rata-rata bermuatan</v>
          </cell>
          <cell r="I489" t="str">
            <v>v1</v>
          </cell>
          <cell r="J489">
            <v>45</v>
          </cell>
          <cell r="K489" t="str">
            <v>Km/jam</v>
          </cell>
        </row>
        <row r="490">
          <cell r="D490" t="str">
            <v>Kecepatan rata-rata Kosong</v>
          </cell>
          <cell r="I490" t="str">
            <v>v2</v>
          </cell>
          <cell r="J490">
            <v>60</v>
          </cell>
          <cell r="K490" t="str">
            <v>Km/jam</v>
          </cell>
        </row>
        <row r="491">
          <cell r="D491" t="str">
            <v>Waktu Wiklus</v>
          </cell>
          <cell r="I491" t="str">
            <v>Ts2</v>
          </cell>
        </row>
        <row r="492">
          <cell r="D492" t="str">
            <v>- Waktu tempuh isi</v>
          </cell>
          <cell r="F492" t="str">
            <v>= (L : v1) x 60</v>
          </cell>
          <cell r="I492" t="str">
            <v>T1</v>
          </cell>
          <cell r="J492">
            <v>0.66666666666666674</v>
          </cell>
          <cell r="K492" t="str">
            <v>Menit</v>
          </cell>
        </row>
        <row r="493">
          <cell r="D493" t="str">
            <v>- Waktu tempuh Kosong</v>
          </cell>
          <cell r="F493" t="str">
            <v>= (L : v2) x 60</v>
          </cell>
          <cell r="I493" t="str">
            <v>T2</v>
          </cell>
          <cell r="J493">
            <v>0.5</v>
          </cell>
          <cell r="K493" t="str">
            <v>Menit</v>
          </cell>
        </row>
        <row r="494">
          <cell r="D494" t="str">
            <v>- Waktu muat</v>
          </cell>
          <cell r="F494" t="str">
            <v>= (V : Q1) x 60</v>
          </cell>
          <cell r="I494" t="str">
            <v>T3</v>
          </cell>
          <cell r="J494">
            <v>30.769230769230759</v>
          </cell>
          <cell r="K494" t="str">
            <v>Menit</v>
          </cell>
        </row>
        <row r="495">
          <cell r="D495" t="str">
            <v>- Lain-lain</v>
          </cell>
          <cell r="I495" t="str">
            <v>T4</v>
          </cell>
          <cell r="J495">
            <v>0.2</v>
          </cell>
          <cell r="K495" t="str">
            <v>Menit</v>
          </cell>
        </row>
        <row r="496">
          <cell r="I496" t="str">
            <v>Ts2</v>
          </cell>
          <cell r="J496">
            <v>32.135897435897427</v>
          </cell>
          <cell r="K496" t="str">
            <v>Menit</v>
          </cell>
        </row>
        <row r="498">
          <cell r="D498" t="str">
            <v>Kapasitas Produksi / Jam</v>
          </cell>
          <cell r="G498" t="str">
            <v>V x Fa x 60</v>
          </cell>
          <cell r="I498" t="str">
            <v>Q2</v>
          </cell>
          <cell r="J498">
            <v>14.936567461900589</v>
          </cell>
          <cell r="K498" t="str">
            <v>M3</v>
          </cell>
        </row>
        <row r="499">
          <cell r="G499" t="str">
            <v>Fk x Ts2</v>
          </cell>
        </row>
        <row r="500">
          <cell r="D500" t="str">
            <v>Koefisien alat / M3</v>
          </cell>
          <cell r="E500" t="str">
            <v>= 1 : Q2</v>
          </cell>
          <cell r="I500" t="str">
            <v>(E08)</v>
          </cell>
          <cell r="J500">
            <v>6.6949786324786292E-2</v>
          </cell>
          <cell r="K500" t="str">
            <v>Jam</v>
          </cell>
        </row>
        <row r="502">
          <cell r="B502" t="str">
            <v>2.d.</v>
          </cell>
          <cell r="D502" t="str">
            <v>ALAT  BANTU</v>
          </cell>
        </row>
        <row r="503">
          <cell r="D503" t="str">
            <v>Diperlukan alat-alat bantu kecil</v>
          </cell>
          <cell r="L503" t="str">
            <v>Lump Sump</v>
          </cell>
        </row>
        <row r="504">
          <cell r="D504" t="str">
            <v>- Sekop</v>
          </cell>
        </row>
        <row r="505">
          <cell r="D505" t="str">
            <v>- Keranjang</v>
          </cell>
        </row>
        <row r="507">
          <cell r="B507" t="str">
            <v xml:space="preserve">   3.</v>
          </cell>
          <cell r="D507" t="str">
            <v>TENAGA</v>
          </cell>
        </row>
        <row r="508">
          <cell r="D508" t="str">
            <v>Produksi menentukan : EXCAVATOR</v>
          </cell>
          <cell r="I508" t="str">
            <v>Q1</v>
          </cell>
          <cell r="J508">
            <v>23.400000000000006</v>
          </cell>
          <cell r="K508" t="str">
            <v>M3/Jam</v>
          </cell>
        </row>
        <row r="509">
          <cell r="D509" t="str">
            <v>Produksi Galian / hari  =  Tk x Q1</v>
          </cell>
          <cell r="I509" t="str">
            <v>Qt</v>
          </cell>
          <cell r="J509">
            <v>163.80000000000004</v>
          </cell>
          <cell r="K509" t="str">
            <v>M3</v>
          </cell>
        </row>
        <row r="510">
          <cell r="D510" t="str">
            <v>Kebutuhan tenaga :</v>
          </cell>
        </row>
        <row r="511">
          <cell r="E511" t="str">
            <v>-</v>
          </cell>
          <cell r="F511" t="str">
            <v>Pekerja</v>
          </cell>
          <cell r="I511" t="str">
            <v>P</v>
          </cell>
          <cell r="J511">
            <v>4</v>
          </cell>
          <cell r="K511" t="str">
            <v>orang</v>
          </cell>
        </row>
        <row r="512">
          <cell r="E512" t="str">
            <v>-</v>
          </cell>
          <cell r="F512" t="str">
            <v>Mandor</v>
          </cell>
          <cell r="I512" t="str">
            <v>M</v>
          </cell>
          <cell r="J512">
            <v>1</v>
          </cell>
          <cell r="K512" t="str">
            <v>orang</v>
          </cell>
        </row>
        <row r="513">
          <cell r="D513" t="str">
            <v>Koefisien tenaga / M3   :</v>
          </cell>
        </row>
        <row r="514">
          <cell r="E514" t="str">
            <v>-</v>
          </cell>
          <cell r="F514" t="str">
            <v>Pekerja</v>
          </cell>
          <cell r="G514" t="str">
            <v>= (Tk x P) : Qt</v>
          </cell>
          <cell r="I514" t="str">
            <v>(L01)</v>
          </cell>
          <cell r="J514">
            <v>0.17094017094017089</v>
          </cell>
          <cell r="K514" t="str">
            <v>Jam</v>
          </cell>
        </row>
        <row r="515">
          <cell r="E515" t="str">
            <v>-</v>
          </cell>
          <cell r="F515" t="str">
            <v>Mandor</v>
          </cell>
          <cell r="G515" t="str">
            <v>= (Tk x M) : Qt</v>
          </cell>
          <cell r="I515" t="str">
            <v>(L03)</v>
          </cell>
          <cell r="J515">
            <v>4.2735042735042722E-2</v>
          </cell>
          <cell r="K515" t="str">
            <v>Jam</v>
          </cell>
        </row>
        <row r="516">
          <cell r="B516" t="str">
            <v>4.</v>
          </cell>
          <cell r="D516" t="str">
            <v>HARGA DASAR SATUAN UPAH, BAHAN DAN ALAT</v>
          </cell>
        </row>
        <row r="517">
          <cell r="D517" t="str">
            <v>Lihat lampiran.</v>
          </cell>
        </row>
        <row r="520">
          <cell r="B520" t="str">
            <v xml:space="preserve"> URAIAN ANALISA HARGA SATUAN</v>
          </cell>
        </row>
        <row r="521">
          <cell r="B521" t="str">
            <v>ITEM PEMBAYARAN NO.</v>
          </cell>
          <cell r="E521" t="str">
            <v>:  3.1 (2)</v>
          </cell>
        </row>
        <row r="522">
          <cell r="B522" t="str">
            <v>JENIS PEKERJAAN</v>
          </cell>
          <cell r="E522" t="str">
            <v>:  GALIAN BATU</v>
          </cell>
        </row>
        <row r="523">
          <cell r="B523" t="str">
            <v>SATUAN PEMBAYARAN</v>
          </cell>
          <cell r="E523" t="str">
            <v>:  M3</v>
          </cell>
        </row>
        <row r="525">
          <cell r="B525" t="str">
            <v>NO.</v>
          </cell>
          <cell r="D525" t="str">
            <v>U R A I A N</v>
          </cell>
          <cell r="I525" t="str">
            <v>KODE</v>
          </cell>
          <cell r="J525" t="str">
            <v>KOEF.</v>
          </cell>
          <cell r="K525" t="str">
            <v>SATUAN</v>
          </cell>
          <cell r="L525" t="str">
            <v>KETERANGAN</v>
          </cell>
        </row>
        <row r="527">
          <cell r="B527" t="str">
            <v>I.</v>
          </cell>
          <cell r="D527" t="str">
            <v>ASUMSI</v>
          </cell>
        </row>
        <row r="528">
          <cell r="B528">
            <v>1</v>
          </cell>
          <cell r="D528" t="str">
            <v>Pekerjaan dilakukan secara manual</v>
          </cell>
        </row>
        <row r="529">
          <cell r="B529">
            <v>2</v>
          </cell>
          <cell r="D529" t="str">
            <v>Lokasi pekerjaan : sepanjang jalan</v>
          </cell>
        </row>
        <row r="530">
          <cell r="B530">
            <v>3</v>
          </cell>
          <cell r="D530" t="str">
            <v>Kondisi Jalan   :  sedang / baik</v>
          </cell>
        </row>
        <row r="531">
          <cell r="B531">
            <v>4</v>
          </cell>
          <cell r="D531" t="str">
            <v>Jam kerja efektif per-hari</v>
          </cell>
          <cell r="I531" t="str">
            <v>Tk</v>
          </cell>
          <cell r="J531">
            <v>7</v>
          </cell>
          <cell r="K531" t="str">
            <v>Jam</v>
          </cell>
        </row>
        <row r="532">
          <cell r="B532">
            <v>5</v>
          </cell>
          <cell r="D532" t="str">
            <v>Faktor pengembangan bahan</v>
          </cell>
          <cell r="I532" t="str">
            <v>Fk</v>
          </cell>
          <cell r="J532">
            <v>1.2</v>
          </cell>
          <cell r="K532" t="str">
            <v>-</v>
          </cell>
        </row>
        <row r="534">
          <cell r="B534" t="str">
            <v>II.</v>
          </cell>
          <cell r="D534" t="str">
            <v>METHODE PELAKSANAAN</v>
          </cell>
        </row>
        <row r="535">
          <cell r="B535">
            <v>1</v>
          </cell>
          <cell r="D535" t="str">
            <v>Tanah / batu  yang dipotong umumnya berada disisi jalan</v>
          </cell>
        </row>
        <row r="536">
          <cell r="B536">
            <v>2</v>
          </cell>
          <cell r="D536" t="str">
            <v>Penggalian dilakukan dengan menggunakan</v>
          </cell>
        </row>
        <row r="537">
          <cell r="D537" t="str">
            <v xml:space="preserve">Excavator (Jumbo Breaker) </v>
          </cell>
        </row>
        <row r="538">
          <cell r="B538">
            <v>3</v>
          </cell>
          <cell r="D538" t="str">
            <v>Jarak BAse Camp ke lokasi pekerjaan rata-rata sejauh</v>
          </cell>
        </row>
        <row r="540">
          <cell r="B540" t="str">
            <v>III.</v>
          </cell>
          <cell r="D540" t="str">
            <v>PEMAKAIAN BAHAN, ALAT DAN TENAGA</v>
          </cell>
        </row>
        <row r="542">
          <cell r="B542" t="str">
            <v xml:space="preserve">   1.</v>
          </cell>
          <cell r="D542" t="str">
            <v>BAHAN</v>
          </cell>
        </row>
        <row r="543">
          <cell r="D543" t="str">
            <v>Tidak ada bahan yang diperlukan</v>
          </cell>
        </row>
        <row r="545">
          <cell r="B545" t="str">
            <v xml:space="preserve">   2.</v>
          </cell>
          <cell r="D545" t="str">
            <v>ALAT</v>
          </cell>
        </row>
        <row r="547">
          <cell r="B547" t="str">
            <v xml:space="preserve">   2.a.</v>
          </cell>
          <cell r="D547" t="str">
            <v>EXCAVATOR</v>
          </cell>
          <cell r="I547" t="str">
            <v>(E10)</v>
          </cell>
        </row>
        <row r="548">
          <cell r="D548" t="str">
            <v>Kapasitas</v>
          </cell>
          <cell r="I548" t="str">
            <v>V</v>
          </cell>
          <cell r="J548">
            <v>0.5</v>
          </cell>
          <cell r="K548" t="str">
            <v>M3</v>
          </cell>
        </row>
        <row r="549">
          <cell r="D549" t="str">
            <v>Faktor Bucket</v>
          </cell>
          <cell r="I549" t="str">
            <v>Fb</v>
          </cell>
          <cell r="J549">
            <v>0.83</v>
          </cell>
          <cell r="K549" t="str">
            <v>-</v>
          </cell>
        </row>
        <row r="550">
          <cell r="D550" t="str">
            <v>Faktor  Efisiensi alat</v>
          </cell>
          <cell r="I550" t="str">
            <v>Fa</v>
          </cell>
          <cell r="J550">
            <v>0.8</v>
          </cell>
          <cell r="K550" t="str">
            <v>-</v>
          </cell>
        </row>
        <row r="551">
          <cell r="D551" t="str">
            <v>Faktor  Angle Swing dan Lokasi</v>
          </cell>
          <cell r="I551" t="str">
            <v>Fs</v>
          </cell>
          <cell r="J551">
            <v>0.8</v>
          </cell>
          <cell r="K551" t="str">
            <v>-</v>
          </cell>
        </row>
        <row r="552">
          <cell r="D552" t="str">
            <v>Berat isi material</v>
          </cell>
          <cell r="I552" t="str">
            <v>Bim</v>
          </cell>
          <cell r="J552" t="str">
            <v>-</v>
          </cell>
          <cell r="K552" t="str">
            <v>-</v>
          </cell>
        </row>
        <row r="553">
          <cell r="D553" t="str">
            <v>Waktu siklus</v>
          </cell>
          <cell r="I553" t="str">
            <v>Ts1</v>
          </cell>
          <cell r="K553" t="str">
            <v>menit</v>
          </cell>
        </row>
        <row r="554">
          <cell r="D554" t="str">
            <v>- Menggali / memuat</v>
          </cell>
          <cell r="I554" t="str">
            <v>T1</v>
          </cell>
          <cell r="J554">
            <v>2.5</v>
          </cell>
          <cell r="K554" t="str">
            <v>menit</v>
          </cell>
        </row>
        <row r="555">
          <cell r="D555" t="str">
            <v>- Lain-lain</v>
          </cell>
          <cell r="I555" t="str">
            <v>T2</v>
          </cell>
          <cell r="J555">
            <v>2.5</v>
          </cell>
          <cell r="K555" t="str">
            <v>menit</v>
          </cell>
        </row>
        <row r="556">
          <cell r="I556" t="str">
            <v>Ts1</v>
          </cell>
          <cell r="J556">
            <v>5</v>
          </cell>
          <cell r="K556" t="str">
            <v>menit</v>
          </cell>
        </row>
        <row r="558">
          <cell r="D558" t="str">
            <v>Kap. Prod. / jam =</v>
          </cell>
          <cell r="F558" t="str">
            <v>V  x Fb x Fa x Fs x Bim x 60</v>
          </cell>
          <cell r="I558" t="str">
            <v>Q1</v>
          </cell>
          <cell r="J558">
            <v>3.1871999999999998</v>
          </cell>
          <cell r="K558" t="str">
            <v>M3/Jam</v>
          </cell>
        </row>
        <row r="559">
          <cell r="F559" t="str">
            <v xml:space="preserve">                  Ts1</v>
          </cell>
        </row>
        <row r="560">
          <cell r="D560" t="str">
            <v>Koefisien Alat / M3</v>
          </cell>
          <cell r="F560" t="str">
            <v xml:space="preserve"> =  1  :  Q1</v>
          </cell>
          <cell r="I560" t="str">
            <v>(E10)</v>
          </cell>
          <cell r="J560">
            <v>0.3137550200803213</v>
          </cell>
          <cell r="K560" t="str">
            <v>Jam</v>
          </cell>
        </row>
        <row r="562">
          <cell r="B562" t="str">
            <v>2.b</v>
          </cell>
          <cell r="D562" t="str">
            <v>BULLDOZER</v>
          </cell>
          <cell r="I562" t="str">
            <v>(E08)</v>
          </cell>
        </row>
        <row r="563">
          <cell r="D563" t="str">
            <v>Panjang Efektif Blade</v>
          </cell>
          <cell r="I563" t="str">
            <v>w</v>
          </cell>
          <cell r="J563">
            <v>2.4</v>
          </cell>
          <cell r="K563" t="str">
            <v>M</v>
          </cell>
        </row>
        <row r="564">
          <cell r="D564" t="str">
            <v>Jarak Angkut rata-rata</v>
          </cell>
          <cell r="I564" t="str">
            <v>d</v>
          </cell>
          <cell r="J564">
            <v>20</v>
          </cell>
          <cell r="K564" t="str">
            <v>M</v>
          </cell>
        </row>
        <row r="565">
          <cell r="D565" t="str">
            <v>Kecepatan angkut rata-rata</v>
          </cell>
          <cell r="I565" t="str">
            <v>s</v>
          </cell>
          <cell r="J565">
            <v>1</v>
          </cell>
          <cell r="K565" t="str">
            <v>KM/Jam</v>
          </cell>
        </row>
        <row r="566">
          <cell r="D566" t="str">
            <v>Tebal penggarukan</v>
          </cell>
          <cell r="I566" t="str">
            <v>t</v>
          </cell>
          <cell r="J566">
            <v>0.2</v>
          </cell>
          <cell r="K566" t="str">
            <v>M</v>
          </cell>
        </row>
        <row r="567">
          <cell r="D567" t="str">
            <v>Faktor koreksi</v>
          </cell>
          <cell r="I567" t="str">
            <v>F</v>
          </cell>
        </row>
        <row r="568">
          <cell r="D568" t="str">
            <v>- Efesiensi alat</v>
          </cell>
          <cell r="I568" t="str">
            <v>f1</v>
          </cell>
          <cell r="J568">
            <v>0.8</v>
          </cell>
        </row>
        <row r="569">
          <cell r="D569" t="str">
            <v>- Berat volume material</v>
          </cell>
          <cell r="I569" t="str">
            <v>f2</v>
          </cell>
          <cell r="J569">
            <v>0.9</v>
          </cell>
        </row>
        <row r="570">
          <cell r="D570" t="str">
            <v xml:space="preserve">  F = f1 x f2</v>
          </cell>
          <cell r="I570" t="str">
            <v>F</v>
          </cell>
          <cell r="J570">
            <v>0.72000000000000008</v>
          </cell>
        </row>
        <row r="572">
          <cell r="D572" t="str">
            <v>Cycle time :</v>
          </cell>
        </row>
        <row r="573">
          <cell r="D573" t="str">
            <v>- Travelling = (2 x d ) / s</v>
          </cell>
          <cell r="I573" t="str">
            <v>c1</v>
          </cell>
          <cell r="J573">
            <v>0.04</v>
          </cell>
          <cell r="K573" t="str">
            <v>jam</v>
          </cell>
        </row>
        <row r="574">
          <cell r="D574" t="str">
            <v>- Lain - lain</v>
          </cell>
          <cell r="I574" t="str">
            <v>c2</v>
          </cell>
          <cell r="J574">
            <v>0.04</v>
          </cell>
          <cell r="K574" t="str">
            <v>jam</v>
          </cell>
        </row>
        <row r="575">
          <cell r="D575" t="str">
            <v xml:space="preserve">  C = c1 + c2</v>
          </cell>
          <cell r="I575" t="str">
            <v>C</v>
          </cell>
          <cell r="J575">
            <v>0.08</v>
          </cell>
          <cell r="K575" t="str">
            <v>jam</v>
          </cell>
        </row>
        <row r="577">
          <cell r="D577" t="str">
            <v>Jumlah lintasan</v>
          </cell>
          <cell r="I577" t="str">
            <v>n</v>
          </cell>
          <cell r="J577">
            <v>2</v>
          </cell>
          <cell r="K577" t="str">
            <v>2 x   pp</v>
          </cell>
        </row>
        <row r="579">
          <cell r="F579" t="str">
            <v xml:space="preserve">              F x w x d x t</v>
          </cell>
        </row>
        <row r="580">
          <cell r="D580" t="str">
            <v>Kapasitas Produksi / Jam   =    Q2  =      -------------------</v>
          </cell>
          <cell r="I580" t="str">
            <v>Q2</v>
          </cell>
          <cell r="J580">
            <v>43.2</v>
          </cell>
        </row>
        <row r="581">
          <cell r="F581" t="str">
            <v xml:space="preserve">                   C x n</v>
          </cell>
        </row>
        <row r="583">
          <cell r="D583" t="str">
            <v>Koefisien Alat / M3</v>
          </cell>
          <cell r="F583" t="str">
            <v xml:space="preserve"> =  1  :  Q2</v>
          </cell>
          <cell r="I583" t="str">
            <v>(E08)</v>
          </cell>
          <cell r="J583">
            <v>2.3148148148148147E-2</v>
          </cell>
          <cell r="K583" t="str">
            <v>Jam</v>
          </cell>
        </row>
        <row r="585">
          <cell r="B585" t="str">
            <v>2.d.</v>
          </cell>
          <cell r="D585" t="str">
            <v>ALAT  BANTU</v>
          </cell>
        </row>
        <row r="586">
          <cell r="D586" t="str">
            <v>Diperlukan alat-alat bantu kecil</v>
          </cell>
          <cell r="L586" t="str">
            <v>Lump Sump</v>
          </cell>
        </row>
        <row r="587">
          <cell r="D587" t="str">
            <v>- Sekop</v>
          </cell>
          <cell r="F587" t="str">
            <v>=  4  buah</v>
          </cell>
        </row>
        <row r="588">
          <cell r="D588" t="str">
            <v>- Belincong</v>
          </cell>
          <cell r="F588" t="str">
            <v>=  4  buah</v>
          </cell>
        </row>
        <row r="590">
          <cell r="B590" t="str">
            <v xml:space="preserve">   3.</v>
          </cell>
          <cell r="D590" t="str">
            <v>TENAGA</v>
          </cell>
        </row>
        <row r="591">
          <cell r="D591" t="str">
            <v>Produksi menentukan :  Excavator (Jumbo Breaker)</v>
          </cell>
          <cell r="I591" t="str">
            <v>Q1</v>
          </cell>
          <cell r="J591">
            <v>3.1871999999999998</v>
          </cell>
          <cell r="K591" t="str">
            <v>M3/Jam</v>
          </cell>
        </row>
        <row r="592">
          <cell r="D592" t="str">
            <v>Produksi Galian / hari  =  Tk x Q1</v>
          </cell>
          <cell r="I592" t="str">
            <v>Qt</v>
          </cell>
          <cell r="J592">
            <v>22.310399999999998</v>
          </cell>
          <cell r="K592" t="str">
            <v>M3</v>
          </cell>
        </row>
        <row r="593">
          <cell r="D593" t="str">
            <v>Kebutuhan tenaga :</v>
          </cell>
        </row>
        <row r="594">
          <cell r="E594" t="str">
            <v>-</v>
          </cell>
          <cell r="F594" t="str">
            <v>Pekerja</v>
          </cell>
          <cell r="I594" t="str">
            <v>P</v>
          </cell>
          <cell r="J594">
            <v>3</v>
          </cell>
          <cell r="K594" t="str">
            <v>orang</v>
          </cell>
        </row>
        <row r="595">
          <cell r="E595" t="str">
            <v>-</v>
          </cell>
          <cell r="F595" t="str">
            <v>Mandor</v>
          </cell>
          <cell r="I595" t="str">
            <v>M</v>
          </cell>
          <cell r="J595">
            <v>1</v>
          </cell>
          <cell r="K595" t="str">
            <v>orang</v>
          </cell>
        </row>
        <row r="596">
          <cell r="D596" t="str">
            <v>Koefisien tenaga / M3   :</v>
          </cell>
        </row>
        <row r="597">
          <cell r="E597" t="str">
            <v>-</v>
          </cell>
          <cell r="F597" t="str">
            <v>Pekerja</v>
          </cell>
          <cell r="G597" t="str">
            <v>= (Tk x P) : Qt</v>
          </cell>
          <cell r="I597" t="str">
            <v>(L01)</v>
          </cell>
          <cell r="J597">
            <v>0.9412650602409639</v>
          </cell>
          <cell r="K597" t="str">
            <v>Jam</v>
          </cell>
        </row>
        <row r="598">
          <cell r="E598" t="str">
            <v>-</v>
          </cell>
          <cell r="F598" t="str">
            <v>Mandor</v>
          </cell>
          <cell r="G598" t="str">
            <v>= (Tk x M) : Qt</v>
          </cell>
          <cell r="I598" t="str">
            <v>(L03)</v>
          </cell>
          <cell r="J598">
            <v>0.3137550200803213</v>
          </cell>
          <cell r="K598" t="str">
            <v>Jam</v>
          </cell>
        </row>
        <row r="600">
          <cell r="B600" t="str">
            <v>4.</v>
          </cell>
          <cell r="D600" t="str">
            <v>HARGA DASAR SATUAN UPAH, BAHAN DAN ALAT</v>
          </cell>
        </row>
        <row r="601">
          <cell r="D601" t="str">
            <v>Lihat lampiran.</v>
          </cell>
        </row>
        <row r="604">
          <cell r="B604" t="str">
            <v xml:space="preserve"> URAIAN ANALISA HARGA SATUAN</v>
          </cell>
        </row>
        <row r="606">
          <cell r="B606" t="str">
            <v>ITEM PEMBAYARAN NO.</v>
          </cell>
          <cell r="E606" t="str">
            <v>:  3.1 (3)</v>
          </cell>
        </row>
        <row r="607">
          <cell r="B607" t="str">
            <v>JENIS PEKERJAAN</v>
          </cell>
          <cell r="E607" t="str">
            <v>:  Galian Struktur Kedalaman 0&lt;2 M</v>
          </cell>
        </row>
        <row r="608">
          <cell r="B608" t="str">
            <v>SATUAN PEMBAYARAN</v>
          </cell>
          <cell r="E608" t="str">
            <v>:  M3</v>
          </cell>
        </row>
        <row r="610">
          <cell r="B610" t="str">
            <v>NO.</v>
          </cell>
          <cell r="D610" t="str">
            <v>U R A I A N</v>
          </cell>
          <cell r="I610" t="str">
            <v>KODE</v>
          </cell>
          <cell r="J610" t="str">
            <v>KOEF.</v>
          </cell>
          <cell r="K610" t="str">
            <v>SATUAN</v>
          </cell>
          <cell r="L610" t="str">
            <v>KETERANGAN</v>
          </cell>
        </row>
        <row r="612">
          <cell r="B612" t="str">
            <v>I.</v>
          </cell>
          <cell r="D612" t="str">
            <v>ASUMSI</v>
          </cell>
        </row>
        <row r="613">
          <cell r="B613">
            <v>1</v>
          </cell>
          <cell r="D613" t="str">
            <v>Pekerjaan dilakukan secara manual</v>
          </cell>
        </row>
        <row r="614">
          <cell r="B614">
            <v>2</v>
          </cell>
          <cell r="D614" t="str">
            <v>Lokasi pekerjaan : sekitar jembatan</v>
          </cell>
        </row>
        <row r="615">
          <cell r="B615">
            <v>3</v>
          </cell>
          <cell r="D615" t="str">
            <v>Kondisi Jalan   :  sedang / baik</v>
          </cell>
        </row>
        <row r="616">
          <cell r="B616">
            <v>4</v>
          </cell>
          <cell r="D616" t="str">
            <v>Jam kerja efektif per-hari</v>
          </cell>
          <cell r="I616" t="str">
            <v>Tk</v>
          </cell>
          <cell r="J616">
            <v>7</v>
          </cell>
          <cell r="K616" t="str">
            <v>Jam</v>
          </cell>
        </row>
        <row r="617">
          <cell r="B617">
            <v>5</v>
          </cell>
          <cell r="D617" t="str">
            <v>Faktor pengembangan bahan</v>
          </cell>
          <cell r="I617" t="str">
            <v>Fh</v>
          </cell>
          <cell r="J617">
            <v>1.2</v>
          </cell>
          <cell r="K617" t="str">
            <v>-</v>
          </cell>
        </row>
        <row r="618">
          <cell r="B618">
            <v>6</v>
          </cell>
          <cell r="D618" t="str">
            <v>Pengurugan kembali (backfill) untuk struktur</v>
          </cell>
          <cell r="I618" t="str">
            <v>Uk</v>
          </cell>
          <cell r="J618">
            <v>50</v>
          </cell>
          <cell r="K618" t="str">
            <v>%/M3</v>
          </cell>
        </row>
        <row r="620">
          <cell r="B620" t="str">
            <v>II.</v>
          </cell>
          <cell r="D620" t="str">
            <v>METHODE PELAKSANAAN</v>
          </cell>
        </row>
        <row r="621">
          <cell r="B621">
            <v>1</v>
          </cell>
          <cell r="D621" t="str">
            <v>Tanah yang dipotong berada disekitar lokasi</v>
          </cell>
        </row>
        <row r="622">
          <cell r="B622">
            <v>2</v>
          </cell>
          <cell r="D622" t="str">
            <v>Penggalian dilakukan dengan menggunakan alat</v>
          </cell>
        </row>
        <row r="623">
          <cell r="D623" t="str">
            <v>Excavator</v>
          </cell>
        </row>
        <row r="624">
          <cell r="B624">
            <v>3</v>
          </cell>
          <cell r="D624" t="str">
            <v>Bulldozer mengangkut/mengusur hasil galian ke tempat</v>
          </cell>
        </row>
        <row r="625">
          <cell r="D625" t="str">
            <v>pembuangan di sekitar lokasi pekerjaan</v>
          </cell>
          <cell r="I625" t="str">
            <v>L</v>
          </cell>
          <cell r="J625">
            <v>0.1</v>
          </cell>
          <cell r="K625" t="str">
            <v>Km</v>
          </cell>
        </row>
        <row r="627">
          <cell r="B627" t="str">
            <v>III.</v>
          </cell>
          <cell r="D627" t="str">
            <v>PEMAKAIAN BAHAN, ALAT DAN TENAGA</v>
          </cell>
        </row>
        <row r="629">
          <cell r="B629" t="str">
            <v xml:space="preserve">   1.</v>
          </cell>
          <cell r="D629" t="str">
            <v>BAHAN</v>
          </cell>
        </row>
        <row r="630">
          <cell r="D630" t="str">
            <v>- Urugan Pilihan (untuk backfill)</v>
          </cell>
          <cell r="G630" t="str">
            <v>= Uk x 1M3</v>
          </cell>
          <cell r="J630">
            <v>0.5</v>
          </cell>
          <cell r="K630" t="str">
            <v>M3</v>
          </cell>
        </row>
        <row r="632">
          <cell r="B632" t="str">
            <v xml:space="preserve">   2.</v>
          </cell>
          <cell r="D632" t="str">
            <v>ALAT</v>
          </cell>
        </row>
        <row r="633">
          <cell r="B633" t="str">
            <v xml:space="preserve">   2.a.</v>
          </cell>
          <cell r="D633" t="str">
            <v>EXCAVATOR</v>
          </cell>
        </row>
        <row r="634">
          <cell r="D634" t="str">
            <v>Kapasitas Bucket</v>
          </cell>
          <cell r="I634" t="str">
            <v>V</v>
          </cell>
          <cell r="J634">
            <v>0.5</v>
          </cell>
          <cell r="K634" t="str">
            <v>M3</v>
          </cell>
        </row>
        <row r="635">
          <cell r="D635" t="str">
            <v>Faktor Bucket</v>
          </cell>
          <cell r="I635" t="str">
            <v>Fb</v>
          </cell>
          <cell r="J635">
            <v>0.9</v>
          </cell>
          <cell r="K635" t="str">
            <v>-</v>
          </cell>
        </row>
        <row r="636">
          <cell r="D636" t="str">
            <v>Faktor  Efisiensi alat</v>
          </cell>
          <cell r="I636" t="str">
            <v>Fa</v>
          </cell>
          <cell r="J636">
            <v>0.8</v>
          </cell>
          <cell r="K636" t="str">
            <v>-</v>
          </cell>
        </row>
        <row r="637">
          <cell r="D637" t="str">
            <v>Faktor kedalaman</v>
          </cell>
          <cell r="I637" t="str">
            <v>Fd</v>
          </cell>
          <cell r="J637">
            <v>0.8</v>
          </cell>
          <cell r="K637" t="str">
            <v>-</v>
          </cell>
        </row>
        <row r="638">
          <cell r="D638" t="str">
            <v>Berat isi material</v>
          </cell>
          <cell r="I638" t="str">
            <v>Bim</v>
          </cell>
          <cell r="J638">
            <v>0.85</v>
          </cell>
          <cell r="K638" t="str">
            <v>-</v>
          </cell>
        </row>
        <row r="640">
          <cell r="D640" t="str">
            <v>Waktu siklus</v>
          </cell>
        </row>
        <row r="641">
          <cell r="D641" t="str">
            <v>- Menggali / memuat</v>
          </cell>
          <cell r="I641" t="str">
            <v>Te1</v>
          </cell>
          <cell r="J641">
            <v>0.6</v>
          </cell>
          <cell r="K641" t="str">
            <v>menit</v>
          </cell>
        </row>
        <row r="642">
          <cell r="D642" t="str">
            <v>- Lain-lain</v>
          </cell>
          <cell r="I642" t="str">
            <v>Te2</v>
          </cell>
          <cell r="J642">
            <v>0.3</v>
          </cell>
          <cell r="K642" t="str">
            <v>menit</v>
          </cell>
        </row>
        <row r="643">
          <cell r="I643" t="str">
            <v>Te</v>
          </cell>
          <cell r="J643">
            <v>0.89999999999999991</v>
          </cell>
          <cell r="K643" t="str">
            <v>menit</v>
          </cell>
        </row>
        <row r="645">
          <cell r="D645" t="str">
            <v>Kap. Prod. / jam =</v>
          </cell>
          <cell r="E645" t="str">
            <v>V  x Fb x Fa x Fd x Bim x 60</v>
          </cell>
          <cell r="I645" t="str">
            <v>Q1</v>
          </cell>
          <cell r="J645">
            <v>13.600000000000003</v>
          </cell>
          <cell r="K645" t="str">
            <v>M3/Jam</v>
          </cell>
        </row>
        <row r="646">
          <cell r="E646" t="str">
            <v>Te x Fh</v>
          </cell>
        </row>
        <row r="648">
          <cell r="D648" t="str">
            <v>Koefisien Alat / M3</v>
          </cell>
          <cell r="E648" t="str">
            <v xml:space="preserve"> =  1  :  Q1</v>
          </cell>
          <cell r="J648">
            <v>7.3529411764705871E-2</v>
          </cell>
          <cell r="K648" t="str">
            <v>Jam</v>
          </cell>
        </row>
        <row r="650">
          <cell r="B650" t="str">
            <v>2.a.</v>
          </cell>
          <cell r="D650" t="str">
            <v>BULLDOZER</v>
          </cell>
        </row>
        <row r="651">
          <cell r="D651" t="str">
            <v>Faktor blade</v>
          </cell>
          <cell r="I651" t="str">
            <v>Fb</v>
          </cell>
          <cell r="J651">
            <v>0.9</v>
          </cell>
          <cell r="K651" t="str">
            <v>-</v>
          </cell>
        </row>
        <row r="652">
          <cell r="D652" t="str">
            <v>Faktor  efisiensi alat</v>
          </cell>
          <cell r="I652" t="str">
            <v>Fa</v>
          </cell>
          <cell r="J652">
            <v>0.8</v>
          </cell>
          <cell r="K652" t="str">
            <v>-</v>
          </cell>
        </row>
        <row r="653">
          <cell r="D653" t="str">
            <v>Kecepatan maju</v>
          </cell>
          <cell r="I653" t="str">
            <v>F</v>
          </cell>
          <cell r="J653">
            <v>3</v>
          </cell>
          <cell r="K653" t="str">
            <v>Km/Jam</v>
          </cell>
        </row>
        <row r="654">
          <cell r="D654" t="str">
            <v>Kecepatan mundur</v>
          </cell>
          <cell r="I654" t="str">
            <v>R</v>
          </cell>
          <cell r="J654">
            <v>4</v>
          </cell>
          <cell r="K654" t="str">
            <v>Km/Jam</v>
          </cell>
        </row>
        <row r="655">
          <cell r="D655" t="str">
            <v>Lebar Blade</v>
          </cell>
          <cell r="I655" t="str">
            <v>B</v>
          </cell>
          <cell r="J655">
            <v>3</v>
          </cell>
          <cell r="K655" t="str">
            <v>M</v>
          </cell>
        </row>
        <row r="656">
          <cell r="B656" t="str">
            <v>`</v>
          </cell>
          <cell r="D656" t="str">
            <v>Tinggi blade</v>
          </cell>
          <cell r="I656" t="str">
            <v>H</v>
          </cell>
          <cell r="J656">
            <v>1.2</v>
          </cell>
          <cell r="K656" t="str">
            <v>M</v>
          </cell>
        </row>
        <row r="657">
          <cell r="D657" t="str">
            <v>Jarak Gusur</v>
          </cell>
          <cell r="I657" t="str">
            <v>L</v>
          </cell>
          <cell r="J657">
            <v>100</v>
          </cell>
          <cell r="K657" t="str">
            <v>M</v>
          </cell>
        </row>
        <row r="659">
          <cell r="D659" t="str">
            <v>Volume 1 kali gusur =</v>
          </cell>
          <cell r="F659" t="str">
            <v>H^2 x B x Fb</v>
          </cell>
          <cell r="I659" t="str">
            <v>V</v>
          </cell>
          <cell r="J659">
            <v>3.8880000000000003</v>
          </cell>
          <cell r="K659" t="str">
            <v>M3</v>
          </cell>
          <cell r="L659" t="str">
            <v>Loose</v>
          </cell>
        </row>
        <row r="661">
          <cell r="D661" t="str">
            <v>Waktu Siklus</v>
          </cell>
        </row>
        <row r="662">
          <cell r="D662" t="str">
            <v>- Maju</v>
          </cell>
          <cell r="E662" t="str">
            <v>= (L x 60) / (F x 1000)</v>
          </cell>
          <cell r="I662" t="str">
            <v>Tb1</v>
          </cell>
          <cell r="J662">
            <v>2</v>
          </cell>
          <cell r="K662" t="str">
            <v>menit</v>
          </cell>
        </row>
        <row r="663">
          <cell r="D663" t="str">
            <v>- Mundur</v>
          </cell>
          <cell r="E663" t="str">
            <v>= (L x 60) / (R x 1000)</v>
          </cell>
          <cell r="I663" t="str">
            <v>Tb2</v>
          </cell>
          <cell r="J663">
            <v>1.5</v>
          </cell>
          <cell r="K663" t="str">
            <v>menit</v>
          </cell>
        </row>
        <row r="664">
          <cell r="D664" t="str">
            <v>- Lain-lain</v>
          </cell>
          <cell r="I664" t="str">
            <v>Tb3</v>
          </cell>
          <cell r="J664">
            <v>0.15</v>
          </cell>
          <cell r="K664" t="str">
            <v>menit</v>
          </cell>
        </row>
        <row r="665">
          <cell r="I665" t="str">
            <v>Tb</v>
          </cell>
          <cell r="J665">
            <v>3.65</v>
          </cell>
          <cell r="K665" t="str">
            <v>menit</v>
          </cell>
        </row>
        <row r="667">
          <cell r="D667" t="str">
            <v>Kapasitas Produksi / Jam   =</v>
          </cell>
          <cell r="F667" t="str">
            <v>V x Fa x 60</v>
          </cell>
          <cell r="I667" t="str">
            <v>Q2</v>
          </cell>
          <cell r="J667">
            <v>42.608219178082201</v>
          </cell>
          <cell r="K667" t="str">
            <v xml:space="preserve">M3 / Jam </v>
          </cell>
        </row>
        <row r="668">
          <cell r="F668" t="str">
            <v xml:space="preserve">    Tb x Fh</v>
          </cell>
        </row>
        <row r="670">
          <cell r="D670" t="str">
            <v>Koefisien Alat / M3</v>
          </cell>
          <cell r="E670" t="str">
            <v xml:space="preserve"> =  1  :  Q2</v>
          </cell>
          <cell r="J670">
            <v>2.3469650205761312E-2</v>
          </cell>
          <cell r="K670" t="str">
            <v>Jam</v>
          </cell>
        </row>
        <row r="672">
          <cell r="L672" t="str">
            <v>Bersambung</v>
          </cell>
        </row>
        <row r="673">
          <cell r="B673" t="str">
            <v xml:space="preserve"> URAIAN ANALISA HARGA SATUAN</v>
          </cell>
        </row>
        <row r="675">
          <cell r="B675" t="str">
            <v>ITEM PEMBAYARAN NO.</v>
          </cell>
          <cell r="E675" t="str">
            <v>:  3.1 (3)</v>
          </cell>
        </row>
        <row r="676">
          <cell r="B676" t="str">
            <v>JENIS PEKERJAAN</v>
          </cell>
          <cell r="E676" t="str">
            <v>:  Galian Struktur Kedalaman 0&lt;2 M</v>
          </cell>
        </row>
        <row r="677">
          <cell r="B677" t="str">
            <v>SATUAN PEMBAYARAN</v>
          </cell>
          <cell r="E677" t="str">
            <v>:  M3</v>
          </cell>
        </row>
        <row r="679">
          <cell r="B679" t="str">
            <v>NO.</v>
          </cell>
          <cell r="D679" t="str">
            <v>U R A I A N</v>
          </cell>
          <cell r="I679" t="str">
            <v>KODE</v>
          </cell>
          <cell r="J679" t="str">
            <v>KOEF.</v>
          </cell>
          <cell r="K679" t="str">
            <v>SATUAN</v>
          </cell>
          <cell r="L679" t="str">
            <v>KETERANGAN</v>
          </cell>
        </row>
        <row r="682">
          <cell r="B682" t="str">
            <v>2.d.</v>
          </cell>
          <cell r="D682" t="str">
            <v>ALAT  BANTU</v>
          </cell>
        </row>
        <row r="683">
          <cell r="D683" t="str">
            <v>Diperlukan alat-alat bantu kecil</v>
          </cell>
          <cell r="L683" t="str">
            <v>Lump Sump</v>
          </cell>
        </row>
        <row r="684">
          <cell r="D684" t="str">
            <v>- Pacul</v>
          </cell>
          <cell r="E684" t="str">
            <v>=  2  buah</v>
          </cell>
        </row>
        <row r="685">
          <cell r="D685" t="str">
            <v>- Sekop</v>
          </cell>
          <cell r="E685" t="str">
            <v>=  2  buah</v>
          </cell>
        </row>
        <row r="688">
          <cell r="B688" t="str">
            <v xml:space="preserve">   3.</v>
          </cell>
          <cell r="D688" t="str">
            <v>TENAGA</v>
          </cell>
        </row>
        <row r="689">
          <cell r="D689" t="str">
            <v>Produksi menentukan : EXCAVATOR</v>
          </cell>
          <cell r="I689" t="str">
            <v>Q1</v>
          </cell>
          <cell r="J689">
            <v>13.600000000000003</v>
          </cell>
          <cell r="K689" t="str">
            <v>M3/Jam</v>
          </cell>
        </row>
        <row r="690">
          <cell r="D690" t="str">
            <v>Produksi Galian / hari  =  Tk x Q1</v>
          </cell>
          <cell r="I690" t="str">
            <v>Qt</v>
          </cell>
          <cell r="J690">
            <v>95.200000000000017</v>
          </cell>
          <cell r="K690" t="str">
            <v>M3</v>
          </cell>
        </row>
        <row r="691">
          <cell r="D691" t="str">
            <v>Kebutuhan tenaga :</v>
          </cell>
        </row>
        <row r="692">
          <cell r="E692" t="str">
            <v>- Pekerja</v>
          </cell>
          <cell r="I692" t="str">
            <v>P</v>
          </cell>
          <cell r="J692">
            <v>4</v>
          </cell>
          <cell r="K692" t="str">
            <v>orang</v>
          </cell>
        </row>
        <row r="693">
          <cell r="E693" t="str">
            <v>- Mandor</v>
          </cell>
          <cell r="I693" t="str">
            <v>M</v>
          </cell>
          <cell r="J693">
            <v>1</v>
          </cell>
          <cell r="K693" t="str">
            <v>orang</v>
          </cell>
        </row>
        <row r="695">
          <cell r="D695" t="str">
            <v>Koefisien tenaga / M3   :</v>
          </cell>
        </row>
        <row r="696">
          <cell r="E696" t="str">
            <v>- Pekerja</v>
          </cell>
          <cell r="G696" t="str">
            <v>= (Tk x P) : Qt</v>
          </cell>
          <cell r="J696">
            <v>0.29411764705882348</v>
          </cell>
          <cell r="K696" t="str">
            <v>Jam</v>
          </cell>
        </row>
        <row r="697">
          <cell r="E697" t="str">
            <v>- Mandor</v>
          </cell>
          <cell r="G697" t="str">
            <v>= (Tk x M) : Qt</v>
          </cell>
          <cell r="J697">
            <v>7.3529411764705871E-2</v>
          </cell>
          <cell r="K697" t="str">
            <v>Jam</v>
          </cell>
        </row>
        <row r="699">
          <cell r="B699" t="str">
            <v>4.</v>
          </cell>
          <cell r="D699" t="str">
            <v>HARGA DASAR SATUAN UPAH, BAHAN DAN ALAT</v>
          </cell>
        </row>
        <row r="700">
          <cell r="D700" t="str">
            <v>Lihat lampiran.</v>
          </cell>
        </row>
        <row r="702">
          <cell r="B702" t="str">
            <v>5.</v>
          </cell>
          <cell r="D702" t="str">
            <v>ANALISA HARGA SATUAN PEKERJAAN</v>
          </cell>
        </row>
        <row r="703">
          <cell r="D703" t="str">
            <v>Lihat perhitungan dalam FORMULIR STANDAR UNTUK</v>
          </cell>
        </row>
        <row r="704">
          <cell r="D704" t="str">
            <v>PEREKEMAN ANALISA MASING-MASING HARGA</v>
          </cell>
        </row>
        <row r="705">
          <cell r="D705" t="str">
            <v>SATUAN.</v>
          </cell>
        </row>
        <row r="725">
          <cell r="B725" t="str">
            <v xml:space="preserve"> URAIAN ANALISA HARGA SATUAN</v>
          </cell>
        </row>
        <row r="726">
          <cell r="B726" t="str">
            <v>ITEM PEMBAYARAN NO.</v>
          </cell>
          <cell r="E726" t="str">
            <v>:  3.1 (4)</v>
          </cell>
        </row>
        <row r="727">
          <cell r="B727" t="str">
            <v>JENIS PEKERJAAN</v>
          </cell>
          <cell r="E727" t="str">
            <v>:  Galian Struktur Kedalaman 2 - &lt;4 M</v>
          </cell>
        </row>
        <row r="728">
          <cell r="B728" t="str">
            <v>SATUAN PEMBAYARAN</v>
          </cell>
          <cell r="E728" t="str">
            <v>:  M3</v>
          </cell>
        </row>
        <row r="730">
          <cell r="B730" t="str">
            <v>NO.</v>
          </cell>
          <cell r="D730" t="str">
            <v>U R A I A N</v>
          </cell>
          <cell r="I730" t="str">
            <v>KODE</v>
          </cell>
          <cell r="J730" t="str">
            <v>KOEF.</v>
          </cell>
          <cell r="K730" t="str">
            <v>SATUAN</v>
          </cell>
          <cell r="L730" t="str">
            <v>KETERANGAN</v>
          </cell>
        </row>
        <row r="732">
          <cell r="B732" t="str">
            <v>I.</v>
          </cell>
          <cell r="D732" t="str">
            <v>ASUMSI</v>
          </cell>
        </row>
        <row r="733">
          <cell r="B733">
            <v>1</v>
          </cell>
          <cell r="D733" t="str">
            <v>Pekerjaan dilakukan secara manual</v>
          </cell>
        </row>
        <row r="734">
          <cell r="B734">
            <v>2</v>
          </cell>
          <cell r="D734" t="str">
            <v>Lokasi pekerjaan : sekitar jembatan</v>
          </cell>
        </row>
        <row r="735">
          <cell r="B735">
            <v>3</v>
          </cell>
          <cell r="D735" t="str">
            <v>Kondisi Jalan   :  sedang / baik</v>
          </cell>
        </row>
        <row r="736">
          <cell r="B736">
            <v>4</v>
          </cell>
          <cell r="D736" t="str">
            <v>Jam kerja efektif per-hari</v>
          </cell>
          <cell r="I736" t="str">
            <v>Tk</v>
          </cell>
          <cell r="J736">
            <v>7</v>
          </cell>
          <cell r="K736" t="str">
            <v>Jam</v>
          </cell>
        </row>
        <row r="737">
          <cell r="B737">
            <v>5</v>
          </cell>
          <cell r="D737" t="str">
            <v>Faktor pengembangan bahan</v>
          </cell>
          <cell r="I737" t="str">
            <v>Fh</v>
          </cell>
          <cell r="J737">
            <v>1.2</v>
          </cell>
          <cell r="K737" t="str">
            <v>-</v>
          </cell>
        </row>
        <row r="738">
          <cell r="B738">
            <v>6</v>
          </cell>
          <cell r="D738" t="str">
            <v>Pengurugan kembali (backfill) untuk struktur</v>
          </cell>
          <cell r="I738" t="str">
            <v>Uk</v>
          </cell>
          <cell r="J738">
            <v>50</v>
          </cell>
          <cell r="K738" t="str">
            <v>%/M3</v>
          </cell>
        </row>
        <row r="740">
          <cell r="B740" t="str">
            <v>II.</v>
          </cell>
          <cell r="D740" t="str">
            <v>METHODE PELAKSANAAN</v>
          </cell>
        </row>
        <row r="741">
          <cell r="B741">
            <v>1</v>
          </cell>
          <cell r="D741" t="str">
            <v>Tanah yang dipotong berada disekitar jembatan</v>
          </cell>
        </row>
        <row r="742">
          <cell r="B742">
            <v>2</v>
          </cell>
          <cell r="D742" t="str">
            <v>Penggalian dilakukan dengan menggunakan alat</v>
          </cell>
        </row>
        <row r="743">
          <cell r="D743" t="str">
            <v>Excavator</v>
          </cell>
        </row>
        <row r="744">
          <cell r="B744">
            <v>3</v>
          </cell>
          <cell r="D744" t="str">
            <v>Bulldozer mengangkut/mengusur hasil galian ke tempat</v>
          </cell>
        </row>
        <row r="745">
          <cell r="D745" t="str">
            <v>pembuangan di sekitar lokasi pekerjaan</v>
          </cell>
          <cell r="I745" t="str">
            <v>L</v>
          </cell>
          <cell r="J745">
            <v>0.1</v>
          </cell>
          <cell r="K745" t="str">
            <v>Km</v>
          </cell>
        </row>
        <row r="747">
          <cell r="B747" t="str">
            <v>III.</v>
          </cell>
          <cell r="D747" t="str">
            <v>PEMAKAIAN BAHAN, ALAT DAN TENAGA</v>
          </cell>
        </row>
        <row r="749">
          <cell r="B749" t="str">
            <v xml:space="preserve">   1.</v>
          </cell>
          <cell r="D749" t="str">
            <v>BAHAN</v>
          </cell>
        </row>
        <row r="750">
          <cell r="D750" t="str">
            <v>- Urugan Pilihan (untuk backfill)</v>
          </cell>
          <cell r="G750" t="str">
            <v>= Uk x 1M3</v>
          </cell>
          <cell r="J750">
            <v>0.5</v>
          </cell>
          <cell r="K750" t="str">
            <v>M3</v>
          </cell>
        </row>
        <row r="752">
          <cell r="B752" t="str">
            <v xml:space="preserve">   2.</v>
          </cell>
          <cell r="D752" t="str">
            <v>ALAT</v>
          </cell>
        </row>
        <row r="753">
          <cell r="B753" t="str">
            <v xml:space="preserve">   2.a.</v>
          </cell>
          <cell r="D753" t="str">
            <v>EXCAVATOR</v>
          </cell>
        </row>
        <row r="754">
          <cell r="D754" t="str">
            <v>Kapasitas Bucket</v>
          </cell>
          <cell r="I754" t="str">
            <v>V</v>
          </cell>
          <cell r="J754">
            <v>0.5</v>
          </cell>
          <cell r="K754" t="str">
            <v>M3</v>
          </cell>
        </row>
        <row r="755">
          <cell r="D755" t="str">
            <v>Faktor Bucket</v>
          </cell>
          <cell r="I755" t="str">
            <v>Fb</v>
          </cell>
          <cell r="J755">
            <v>0.9</v>
          </cell>
          <cell r="K755" t="str">
            <v>-</v>
          </cell>
        </row>
        <row r="756">
          <cell r="D756" t="str">
            <v>Faktor  Efisiensi alat</v>
          </cell>
          <cell r="I756" t="str">
            <v>Fa</v>
          </cell>
          <cell r="J756">
            <v>0.8</v>
          </cell>
          <cell r="K756" t="str">
            <v>-</v>
          </cell>
        </row>
        <row r="757">
          <cell r="D757" t="str">
            <v>Faktor kedalaman</v>
          </cell>
          <cell r="I757" t="str">
            <v>Fd</v>
          </cell>
          <cell r="J757">
            <v>0.65</v>
          </cell>
          <cell r="K757" t="str">
            <v>-</v>
          </cell>
        </row>
        <row r="758">
          <cell r="D758" t="str">
            <v>Berat isi material</v>
          </cell>
          <cell r="I758" t="str">
            <v>Bim</v>
          </cell>
          <cell r="J758">
            <v>0.85</v>
          </cell>
          <cell r="K758" t="str">
            <v>-</v>
          </cell>
        </row>
        <row r="760">
          <cell r="D760" t="str">
            <v>Waktu siklus</v>
          </cell>
        </row>
        <row r="761">
          <cell r="D761" t="str">
            <v>- Menggali / memuat</v>
          </cell>
          <cell r="I761" t="str">
            <v>Te1</v>
          </cell>
          <cell r="J761">
            <v>0.55000000000000004</v>
          </cell>
          <cell r="K761" t="str">
            <v>menit</v>
          </cell>
        </row>
        <row r="762">
          <cell r="D762" t="str">
            <v>- Lain-lain</v>
          </cell>
          <cell r="I762" t="str">
            <v>Te2</v>
          </cell>
          <cell r="J762">
            <v>0.25</v>
          </cell>
          <cell r="K762" t="str">
            <v>menit</v>
          </cell>
        </row>
        <row r="763">
          <cell r="I763" t="str">
            <v>Te</v>
          </cell>
          <cell r="J763">
            <v>0.8</v>
          </cell>
          <cell r="K763" t="str">
            <v>menit</v>
          </cell>
        </row>
        <row r="765">
          <cell r="D765" t="str">
            <v>Kap. Prod. / jam =</v>
          </cell>
          <cell r="E765" t="str">
            <v>V  x Fb x Fa x Fd x Bim x 60</v>
          </cell>
          <cell r="I765" t="str">
            <v>Q1</v>
          </cell>
          <cell r="J765">
            <v>12.431250000000002</v>
          </cell>
          <cell r="K765" t="str">
            <v>M3/Jam</v>
          </cell>
        </row>
        <row r="766">
          <cell r="E766" t="str">
            <v>Te x Fh</v>
          </cell>
        </row>
        <row r="768">
          <cell r="D768" t="str">
            <v>Koefisien Alat / M3</v>
          </cell>
          <cell r="E768" t="str">
            <v xml:space="preserve"> =  1  :  Q1</v>
          </cell>
          <cell r="J768">
            <v>8.0442433383609846E-2</v>
          </cell>
          <cell r="K768" t="str">
            <v>Jam</v>
          </cell>
        </row>
        <row r="770">
          <cell r="B770" t="str">
            <v>2.a.</v>
          </cell>
          <cell r="D770" t="str">
            <v>BULLDOZER</v>
          </cell>
        </row>
        <row r="771">
          <cell r="D771" t="str">
            <v>Faktor blade</v>
          </cell>
          <cell r="I771" t="str">
            <v>Fb</v>
          </cell>
          <cell r="J771">
            <v>0.9</v>
          </cell>
          <cell r="K771" t="str">
            <v>-</v>
          </cell>
        </row>
        <row r="772">
          <cell r="D772" t="str">
            <v>Faktor  efisiensi alat</v>
          </cell>
          <cell r="I772" t="str">
            <v>Fa</v>
          </cell>
          <cell r="J772">
            <v>0.8</v>
          </cell>
          <cell r="K772" t="str">
            <v>-</v>
          </cell>
        </row>
        <row r="773">
          <cell r="D773" t="str">
            <v>Kecepatan maju</v>
          </cell>
          <cell r="I773" t="str">
            <v>F</v>
          </cell>
          <cell r="J773">
            <v>3</v>
          </cell>
          <cell r="K773" t="str">
            <v>Km/Jam</v>
          </cell>
        </row>
        <row r="774">
          <cell r="D774" t="str">
            <v>Kecepatan mundur</v>
          </cell>
          <cell r="I774" t="str">
            <v>R</v>
          </cell>
          <cell r="J774">
            <v>4</v>
          </cell>
          <cell r="K774" t="str">
            <v>Km/Jam</v>
          </cell>
        </row>
        <row r="775">
          <cell r="D775" t="str">
            <v>Lebar Blade</v>
          </cell>
          <cell r="I775" t="str">
            <v>B</v>
          </cell>
          <cell r="J775">
            <v>3</v>
          </cell>
          <cell r="K775" t="str">
            <v>M</v>
          </cell>
        </row>
        <row r="776">
          <cell r="B776" t="str">
            <v>`</v>
          </cell>
          <cell r="D776" t="str">
            <v>Tinggi blade</v>
          </cell>
          <cell r="I776" t="str">
            <v>H</v>
          </cell>
          <cell r="J776">
            <v>1.2</v>
          </cell>
          <cell r="K776" t="str">
            <v>M</v>
          </cell>
        </row>
        <row r="777">
          <cell r="D777" t="str">
            <v>Jarak Gusur</v>
          </cell>
          <cell r="I777" t="str">
            <v>L</v>
          </cell>
          <cell r="J777">
            <v>100</v>
          </cell>
          <cell r="K777" t="str">
            <v>M</v>
          </cell>
        </row>
        <row r="779">
          <cell r="D779" t="str">
            <v>Volume 1 kali gusur =</v>
          </cell>
          <cell r="F779" t="str">
            <v>H^2 x B x Fb</v>
          </cell>
          <cell r="I779" t="str">
            <v>V</v>
          </cell>
          <cell r="J779">
            <v>3.8880000000000003</v>
          </cell>
          <cell r="K779" t="str">
            <v>M3</v>
          </cell>
          <cell r="L779" t="str">
            <v>Loose</v>
          </cell>
        </row>
        <row r="781">
          <cell r="D781" t="str">
            <v>Waktu Siklus</v>
          </cell>
        </row>
        <row r="782">
          <cell r="D782" t="str">
            <v>- Maju</v>
          </cell>
          <cell r="E782" t="str">
            <v>= (L x 60) / (F x 1000)</v>
          </cell>
          <cell r="I782" t="str">
            <v>Tb1</v>
          </cell>
          <cell r="J782">
            <v>2</v>
          </cell>
          <cell r="K782" t="str">
            <v>menit</v>
          </cell>
        </row>
        <row r="783">
          <cell r="D783" t="str">
            <v>- Mundur</v>
          </cell>
          <cell r="E783" t="str">
            <v>= (L x 60) / (R x 1000)</v>
          </cell>
          <cell r="I783" t="str">
            <v>Tb2</v>
          </cell>
          <cell r="J783">
            <v>1.5</v>
          </cell>
          <cell r="K783" t="str">
            <v>menit</v>
          </cell>
        </row>
        <row r="784">
          <cell r="D784" t="str">
            <v>- Lain-lain</v>
          </cell>
          <cell r="I784" t="str">
            <v>Tb3</v>
          </cell>
          <cell r="J784">
            <v>0.15</v>
          </cell>
          <cell r="K784" t="str">
            <v>menit</v>
          </cell>
        </row>
        <row r="785">
          <cell r="I785" t="str">
            <v>Tb</v>
          </cell>
          <cell r="J785">
            <v>3.65</v>
          </cell>
          <cell r="K785" t="str">
            <v>menit</v>
          </cell>
        </row>
        <row r="787">
          <cell r="D787" t="str">
            <v>Kapasitas Produksi / Jam   =</v>
          </cell>
          <cell r="F787" t="str">
            <v>V x Fa x 60</v>
          </cell>
          <cell r="I787" t="str">
            <v>Q2</v>
          </cell>
          <cell r="J787">
            <v>42.608219178082201</v>
          </cell>
          <cell r="K787" t="str">
            <v xml:space="preserve">M3 / Jam </v>
          </cell>
        </row>
        <row r="788">
          <cell r="F788" t="str">
            <v xml:space="preserve">    Tb x Fh</v>
          </cell>
        </row>
        <row r="790">
          <cell r="D790" t="str">
            <v>Koefisien Alat / M3</v>
          </cell>
          <cell r="E790" t="str">
            <v xml:space="preserve"> =  1  :  Q2</v>
          </cell>
          <cell r="J790">
            <v>2.3469650205761312E-2</v>
          </cell>
          <cell r="K790" t="str">
            <v>Jam</v>
          </cell>
        </row>
        <row r="792">
          <cell r="L792" t="str">
            <v>Bersambung</v>
          </cell>
        </row>
        <row r="793">
          <cell r="B793" t="str">
            <v xml:space="preserve"> URAIAN ANALISA HARGA SATUAN</v>
          </cell>
        </row>
        <row r="795">
          <cell r="B795" t="str">
            <v>ITEM PEMBAYARAN NO.</v>
          </cell>
          <cell r="E795" t="str">
            <v>:  3.1 (4)</v>
          </cell>
        </row>
        <row r="796">
          <cell r="B796" t="str">
            <v>JENIS PEKERJAAN</v>
          </cell>
          <cell r="E796" t="str">
            <v>:  Galian Struktur Kedalaman 2 - &lt;4 M</v>
          </cell>
        </row>
        <row r="797">
          <cell r="B797" t="str">
            <v>SATUAN PEMBAYARAN</v>
          </cell>
          <cell r="E797" t="str">
            <v>:  M3</v>
          </cell>
        </row>
        <row r="799">
          <cell r="B799" t="str">
            <v>NO.</v>
          </cell>
          <cell r="D799" t="str">
            <v>U R A I A N</v>
          </cell>
          <cell r="I799" t="str">
            <v>KODE</v>
          </cell>
          <cell r="J799" t="str">
            <v>KOEF.</v>
          </cell>
          <cell r="K799" t="str">
            <v>SATUAN</v>
          </cell>
          <cell r="L799" t="str">
            <v>KETERANGAN</v>
          </cell>
        </row>
        <row r="801">
          <cell r="B801" t="str">
            <v>2.d.</v>
          </cell>
          <cell r="D801" t="str">
            <v>ALAT  BANTU</v>
          </cell>
        </row>
        <row r="802">
          <cell r="D802" t="str">
            <v>Diperlukan alat-alat bantu kecil</v>
          </cell>
          <cell r="L802" t="str">
            <v>Lump Sump</v>
          </cell>
        </row>
        <row r="803">
          <cell r="D803" t="str">
            <v>- Pacul</v>
          </cell>
          <cell r="E803" t="str">
            <v>=  2  buah</v>
          </cell>
        </row>
        <row r="804">
          <cell r="D804" t="str">
            <v>- Sekop</v>
          </cell>
          <cell r="E804" t="str">
            <v>=  2  buah</v>
          </cell>
        </row>
        <row r="807">
          <cell r="B807" t="str">
            <v xml:space="preserve">   3.</v>
          </cell>
          <cell r="D807" t="str">
            <v>TENAGA</v>
          </cell>
        </row>
        <row r="808">
          <cell r="D808" t="str">
            <v>Produksi menentukan : EXCAVATOR</v>
          </cell>
          <cell r="I808" t="str">
            <v>Q1</v>
          </cell>
          <cell r="J808">
            <v>12.431250000000002</v>
          </cell>
          <cell r="K808" t="str">
            <v>M3/Jam</v>
          </cell>
        </row>
        <row r="809">
          <cell r="D809" t="str">
            <v>Produksi Galian / hari  =  Tk x Q1</v>
          </cell>
          <cell r="I809" t="str">
            <v>Qt</v>
          </cell>
          <cell r="J809">
            <v>87.018750000000011</v>
          </cell>
          <cell r="K809" t="str">
            <v>M3</v>
          </cell>
        </row>
        <row r="810">
          <cell r="D810" t="str">
            <v>Kebutuhan tenaga :</v>
          </cell>
        </row>
        <row r="811">
          <cell r="E811" t="str">
            <v>- Pekerja</v>
          </cell>
          <cell r="I811" t="str">
            <v>P</v>
          </cell>
          <cell r="J811">
            <v>8</v>
          </cell>
          <cell r="K811" t="str">
            <v>orang</v>
          </cell>
        </row>
        <row r="812">
          <cell r="E812" t="str">
            <v>- Mandor</v>
          </cell>
          <cell r="I812" t="str">
            <v>M</v>
          </cell>
          <cell r="J812">
            <v>1</v>
          </cell>
          <cell r="K812" t="str">
            <v>orang</v>
          </cell>
        </row>
        <row r="814">
          <cell r="D814" t="str">
            <v>Koefisien tenaga / M3   :</v>
          </cell>
        </row>
        <row r="815">
          <cell r="E815" t="str">
            <v>- Pekerja</v>
          </cell>
          <cell r="G815" t="str">
            <v>= (Tk x P) : Qt</v>
          </cell>
          <cell r="J815">
            <v>0.64353946706887877</v>
          </cell>
          <cell r="K815" t="str">
            <v>Jam</v>
          </cell>
        </row>
        <row r="816">
          <cell r="E816" t="str">
            <v>- Mandor</v>
          </cell>
          <cell r="G816" t="str">
            <v>= (Tk x M) : Qt</v>
          </cell>
          <cell r="J816">
            <v>8.0442433383609846E-2</v>
          </cell>
          <cell r="K816" t="str">
            <v>Jam</v>
          </cell>
        </row>
        <row r="818">
          <cell r="B818" t="str">
            <v>4.</v>
          </cell>
          <cell r="D818" t="str">
            <v>HARGA DASAR SATUAN UPAH, BAHAN DAN ALAT</v>
          </cell>
        </row>
        <row r="819">
          <cell r="D819" t="str">
            <v>Lihat lampiran.</v>
          </cell>
        </row>
        <row r="839">
          <cell r="B839" t="str">
            <v xml:space="preserve"> URAIAN ANALISA HARGA SATUAN</v>
          </cell>
        </row>
        <row r="841">
          <cell r="B841" t="str">
            <v>ITEM PEMBAYARAN NO.</v>
          </cell>
          <cell r="E841" t="str">
            <v>:  3.1 (5)</v>
          </cell>
        </row>
        <row r="842">
          <cell r="B842" t="str">
            <v>JENIS PEKERJAAN</v>
          </cell>
          <cell r="E842" t="str">
            <v>:  Galian Struktur Kedalaman 4-6 M</v>
          </cell>
        </row>
        <row r="843">
          <cell r="B843" t="str">
            <v>SATUAN PEMBAYARAN</v>
          </cell>
          <cell r="E843" t="str">
            <v>:  M3</v>
          </cell>
        </row>
        <row r="845">
          <cell r="B845" t="str">
            <v>NO.</v>
          </cell>
          <cell r="D845" t="str">
            <v>U R A I A N</v>
          </cell>
          <cell r="I845" t="str">
            <v>KODE</v>
          </cell>
          <cell r="J845" t="str">
            <v>KOEF.</v>
          </cell>
          <cell r="K845" t="str">
            <v>SATUAN</v>
          </cell>
          <cell r="L845" t="str">
            <v>KETERANGAN</v>
          </cell>
        </row>
        <row r="847">
          <cell r="B847" t="str">
            <v>I.</v>
          </cell>
          <cell r="D847" t="str">
            <v>ASUMSI</v>
          </cell>
        </row>
        <row r="848">
          <cell r="B848">
            <v>1</v>
          </cell>
          <cell r="D848" t="str">
            <v>Pekerjaan dilakukan secara manual</v>
          </cell>
        </row>
        <row r="849">
          <cell r="B849">
            <v>2</v>
          </cell>
          <cell r="D849" t="str">
            <v>Lokasi pekerjaan : sekitar jembatan</v>
          </cell>
        </row>
        <row r="850">
          <cell r="B850">
            <v>3</v>
          </cell>
          <cell r="D850" t="str">
            <v>Kondisi Jalan   :  sedang / baik</v>
          </cell>
        </row>
        <row r="851">
          <cell r="B851">
            <v>4</v>
          </cell>
          <cell r="D851" t="str">
            <v>Jam kerja efektif per-hari</v>
          </cell>
          <cell r="I851" t="str">
            <v>Tk</v>
          </cell>
          <cell r="J851">
            <v>7</v>
          </cell>
          <cell r="K851" t="str">
            <v>Jam</v>
          </cell>
        </row>
        <row r="852">
          <cell r="B852">
            <v>5</v>
          </cell>
          <cell r="D852" t="str">
            <v>Faktor pengembangan bahan</v>
          </cell>
          <cell r="I852" t="str">
            <v>Fh</v>
          </cell>
          <cell r="J852">
            <v>1.2</v>
          </cell>
          <cell r="K852" t="str">
            <v>-</v>
          </cell>
        </row>
        <row r="853">
          <cell r="B853">
            <v>6</v>
          </cell>
          <cell r="D853" t="str">
            <v>Pengurugan kembali (backfill) untuk struktur</v>
          </cell>
          <cell r="I853" t="str">
            <v>Uk</v>
          </cell>
          <cell r="J853">
            <v>50</v>
          </cell>
          <cell r="K853" t="str">
            <v>%/M3</v>
          </cell>
        </row>
        <row r="855">
          <cell r="B855" t="str">
            <v>II.</v>
          </cell>
          <cell r="D855" t="str">
            <v>METHODE PELAKSANAAN</v>
          </cell>
        </row>
        <row r="856">
          <cell r="B856">
            <v>1</v>
          </cell>
          <cell r="D856" t="str">
            <v>Tanah / batu  yang dipotong berada disekitar jembatan</v>
          </cell>
        </row>
        <row r="857">
          <cell r="B857">
            <v>2</v>
          </cell>
          <cell r="D857" t="str">
            <v>Penggalian dilakukan dengan mgenggunakan alat</v>
          </cell>
        </row>
        <row r="858">
          <cell r="D858" t="str">
            <v>Excavator</v>
          </cell>
        </row>
        <row r="859">
          <cell r="B859">
            <v>3</v>
          </cell>
          <cell r="D859" t="str">
            <v>Bulldozer mengankut/mengusur hasil galian ke tempat</v>
          </cell>
        </row>
        <row r="860">
          <cell r="D860" t="str">
            <v>pembuangan dilokasi sekitar jembatan</v>
          </cell>
          <cell r="I860" t="str">
            <v>L</v>
          </cell>
          <cell r="J860">
            <v>0.1</v>
          </cell>
          <cell r="K860" t="str">
            <v>Km</v>
          </cell>
        </row>
        <row r="862">
          <cell r="B862" t="str">
            <v>III.</v>
          </cell>
          <cell r="D862" t="str">
            <v>PEMAKAIAN BAHAN, ALAT DAN TENAGA</v>
          </cell>
        </row>
        <row r="864">
          <cell r="B864" t="str">
            <v xml:space="preserve">   1.</v>
          </cell>
          <cell r="D864" t="str">
            <v>BAHAN</v>
          </cell>
        </row>
        <row r="865">
          <cell r="D865" t="str">
            <v>- Urugan Pilihan (untuk backfill)</v>
          </cell>
          <cell r="G865" t="str">
            <v>= Uk x 1M3</v>
          </cell>
          <cell r="J865">
            <v>0.5</v>
          </cell>
          <cell r="K865" t="str">
            <v>M3</v>
          </cell>
        </row>
        <row r="867">
          <cell r="B867" t="str">
            <v xml:space="preserve">   2.</v>
          </cell>
          <cell r="D867" t="str">
            <v>ALAT</v>
          </cell>
        </row>
        <row r="868">
          <cell r="B868" t="str">
            <v xml:space="preserve">   2.a.</v>
          </cell>
          <cell r="D868" t="str">
            <v>EXCAVATOR</v>
          </cell>
        </row>
        <row r="869">
          <cell r="D869" t="str">
            <v>Kapasitas Bucket</v>
          </cell>
          <cell r="I869" t="str">
            <v>V</v>
          </cell>
          <cell r="J869">
            <v>0.5</v>
          </cell>
          <cell r="K869" t="str">
            <v>M3</v>
          </cell>
        </row>
        <row r="870">
          <cell r="D870" t="str">
            <v>Faktor Bucket</v>
          </cell>
          <cell r="I870" t="str">
            <v>Fb</v>
          </cell>
          <cell r="J870">
            <v>0.9</v>
          </cell>
          <cell r="K870" t="str">
            <v>-</v>
          </cell>
        </row>
        <row r="871">
          <cell r="D871" t="str">
            <v>Faktor  Efisiensi alat</v>
          </cell>
          <cell r="I871" t="str">
            <v>Fa</v>
          </cell>
          <cell r="J871">
            <v>0.8</v>
          </cell>
          <cell r="K871" t="str">
            <v>-</v>
          </cell>
        </row>
        <row r="872">
          <cell r="D872" t="str">
            <v>Faktor kedalaman</v>
          </cell>
          <cell r="I872" t="str">
            <v>Fd</v>
          </cell>
          <cell r="J872">
            <v>0.65</v>
          </cell>
          <cell r="K872" t="str">
            <v>-</v>
          </cell>
        </row>
        <row r="873">
          <cell r="D873" t="str">
            <v>Berat isi material</v>
          </cell>
          <cell r="I873" t="str">
            <v>Bim</v>
          </cell>
          <cell r="J873">
            <v>0.85</v>
          </cell>
          <cell r="K873" t="str">
            <v>-</v>
          </cell>
        </row>
        <row r="875">
          <cell r="D875" t="str">
            <v>Waktu siklus</v>
          </cell>
        </row>
        <row r="876">
          <cell r="D876" t="str">
            <v>- Menggali / memuat</v>
          </cell>
          <cell r="I876" t="str">
            <v>Te1</v>
          </cell>
          <cell r="J876">
            <v>0.65</v>
          </cell>
          <cell r="K876" t="str">
            <v>menit</v>
          </cell>
        </row>
        <row r="877">
          <cell r="D877" t="str">
            <v>- Lain-lain</v>
          </cell>
          <cell r="I877" t="str">
            <v>Te2</v>
          </cell>
          <cell r="J877">
            <v>0.25</v>
          </cell>
          <cell r="K877" t="str">
            <v>menit</v>
          </cell>
        </row>
        <row r="878">
          <cell r="I878" t="str">
            <v>Te</v>
          </cell>
          <cell r="J878">
            <v>0.9</v>
          </cell>
          <cell r="K878" t="str">
            <v>menit</v>
          </cell>
        </row>
        <row r="880">
          <cell r="D880" t="str">
            <v>Kap. Prod. / jam =</v>
          </cell>
          <cell r="E880" t="str">
            <v>V  x Fb x Fa x Fd x Bim x 60</v>
          </cell>
          <cell r="I880" t="str">
            <v>Q1</v>
          </cell>
          <cell r="J880">
            <v>11.05</v>
          </cell>
          <cell r="K880" t="str">
            <v>M3/Jam</v>
          </cell>
        </row>
        <row r="881">
          <cell r="E881" t="str">
            <v>Te x Fh</v>
          </cell>
        </row>
        <row r="883">
          <cell r="D883" t="str">
            <v>Koefisien Alat / M3</v>
          </cell>
          <cell r="E883" t="str">
            <v xml:space="preserve"> =  1  :  Q1</v>
          </cell>
          <cell r="J883">
            <v>9.0497737556561084E-2</v>
          </cell>
          <cell r="K883" t="str">
            <v>Jam</v>
          </cell>
        </row>
        <row r="885">
          <cell r="B885" t="str">
            <v>2.a.</v>
          </cell>
          <cell r="D885" t="str">
            <v>BULLDOZER</v>
          </cell>
        </row>
        <row r="886">
          <cell r="D886" t="str">
            <v>Faktor blade</v>
          </cell>
          <cell r="I886" t="str">
            <v>Fb</v>
          </cell>
          <cell r="J886">
            <v>0.9</v>
          </cell>
          <cell r="K886" t="str">
            <v>-</v>
          </cell>
        </row>
        <row r="887">
          <cell r="D887" t="str">
            <v>Faktor  efisiensi alat</v>
          </cell>
          <cell r="I887" t="str">
            <v>Fa</v>
          </cell>
          <cell r="J887">
            <v>0.8</v>
          </cell>
          <cell r="K887" t="str">
            <v>-</v>
          </cell>
        </row>
        <row r="888">
          <cell r="D888" t="str">
            <v>Kecepatan maju</v>
          </cell>
          <cell r="I888" t="str">
            <v>F</v>
          </cell>
          <cell r="J888">
            <v>3</v>
          </cell>
          <cell r="K888" t="str">
            <v>Km/Jam</v>
          </cell>
        </row>
        <row r="889">
          <cell r="D889" t="str">
            <v>Kecepatan mundur</v>
          </cell>
          <cell r="I889" t="str">
            <v>R</v>
          </cell>
          <cell r="J889">
            <v>4</v>
          </cell>
          <cell r="K889" t="str">
            <v>Km/Jam</v>
          </cell>
        </row>
        <row r="890">
          <cell r="D890" t="str">
            <v>Lebar Blade</v>
          </cell>
          <cell r="I890" t="str">
            <v>B</v>
          </cell>
          <cell r="J890">
            <v>3</v>
          </cell>
          <cell r="K890" t="str">
            <v>M</v>
          </cell>
        </row>
        <row r="891">
          <cell r="B891" t="str">
            <v>`</v>
          </cell>
          <cell r="D891" t="str">
            <v>Tinggi blade</v>
          </cell>
          <cell r="I891" t="str">
            <v>H</v>
          </cell>
          <cell r="J891">
            <v>1.2</v>
          </cell>
          <cell r="K891" t="str">
            <v>M</v>
          </cell>
        </row>
        <row r="892">
          <cell r="D892" t="str">
            <v>Jarak Gusur</v>
          </cell>
          <cell r="I892" t="str">
            <v>L</v>
          </cell>
          <cell r="J892">
            <v>100</v>
          </cell>
          <cell r="K892" t="str">
            <v>M</v>
          </cell>
        </row>
        <row r="894">
          <cell r="D894" t="str">
            <v>Volume 1 kali gusur =</v>
          </cell>
          <cell r="F894" t="str">
            <v>H^2 x B x Fb</v>
          </cell>
          <cell r="I894" t="str">
            <v>V</v>
          </cell>
          <cell r="J894">
            <v>3.8880000000000003</v>
          </cell>
          <cell r="K894" t="str">
            <v>M3</v>
          </cell>
          <cell r="L894" t="str">
            <v>Loose</v>
          </cell>
        </row>
        <row r="896">
          <cell r="D896" t="str">
            <v>Waktu Siklus</v>
          </cell>
        </row>
        <row r="897">
          <cell r="D897" t="str">
            <v>- Maju</v>
          </cell>
          <cell r="E897" t="str">
            <v>= (L x 60) / (F x 1000)</v>
          </cell>
          <cell r="I897" t="str">
            <v>Tb1</v>
          </cell>
          <cell r="J897">
            <v>2</v>
          </cell>
          <cell r="K897" t="str">
            <v>menit</v>
          </cell>
        </row>
        <row r="898">
          <cell r="D898" t="str">
            <v>- Mundur</v>
          </cell>
          <cell r="E898" t="str">
            <v>= (L x 60) / (R x 1000)</v>
          </cell>
          <cell r="I898" t="str">
            <v>Tb2</v>
          </cell>
          <cell r="J898">
            <v>1.5</v>
          </cell>
          <cell r="K898" t="str">
            <v>menit</v>
          </cell>
        </row>
        <row r="899">
          <cell r="D899" t="str">
            <v>- Lain-lain</v>
          </cell>
          <cell r="I899" t="str">
            <v>Tb3</v>
          </cell>
          <cell r="J899">
            <v>0.15</v>
          </cell>
          <cell r="K899" t="str">
            <v>menit</v>
          </cell>
        </row>
        <row r="900">
          <cell r="I900" t="str">
            <v>Tb</v>
          </cell>
          <cell r="J900">
            <v>3.65</v>
          </cell>
          <cell r="K900" t="str">
            <v>menit</v>
          </cell>
        </row>
        <row r="902">
          <cell r="D902" t="str">
            <v>Kapasitas Produksi / Jam   =</v>
          </cell>
          <cell r="F902" t="str">
            <v>V x Fa x 60</v>
          </cell>
          <cell r="I902" t="str">
            <v>Q2</v>
          </cell>
          <cell r="J902">
            <v>42.608219178082201</v>
          </cell>
          <cell r="K902" t="str">
            <v xml:space="preserve">M3 / Jam </v>
          </cell>
        </row>
        <row r="903">
          <cell r="F903" t="str">
            <v xml:space="preserve">    Tb x Fh</v>
          </cell>
        </row>
        <row r="905">
          <cell r="D905" t="str">
            <v>Koefisien Alat / M3</v>
          </cell>
          <cell r="E905" t="str">
            <v xml:space="preserve"> =  1  :  Q2</v>
          </cell>
          <cell r="J905">
            <v>2.3469650205761312E-2</v>
          </cell>
          <cell r="K905" t="str">
            <v>Jam</v>
          </cell>
        </row>
        <row r="907">
          <cell r="L907" t="str">
            <v>Bersambung</v>
          </cell>
        </row>
        <row r="908">
          <cell r="B908" t="str">
            <v xml:space="preserve"> URAIAN ANALISA HARGA SATUAN</v>
          </cell>
        </row>
        <row r="910">
          <cell r="B910" t="str">
            <v>ITEM PEMBAYARAN NO.</v>
          </cell>
          <cell r="E910" t="str">
            <v>:  3.1 (5)</v>
          </cell>
        </row>
        <row r="911">
          <cell r="B911" t="str">
            <v>JENIS PEKERJAAN</v>
          </cell>
          <cell r="E911" t="str">
            <v>:  Galian Struktur Kedalaman 4-6 M</v>
          </cell>
        </row>
        <row r="912">
          <cell r="B912" t="str">
            <v>SATUAN PEMBAYARAN</v>
          </cell>
          <cell r="E912" t="str">
            <v>:  M3</v>
          </cell>
        </row>
        <row r="914">
          <cell r="B914" t="str">
            <v>NO.</v>
          </cell>
          <cell r="D914" t="str">
            <v>U R A I A N</v>
          </cell>
          <cell r="I914" t="str">
            <v>KODE</v>
          </cell>
          <cell r="J914" t="str">
            <v>KOEF.</v>
          </cell>
          <cell r="K914" t="str">
            <v>SATUAN</v>
          </cell>
          <cell r="L914" t="str">
            <v>KETERANGAN</v>
          </cell>
        </row>
        <row r="916">
          <cell r="B916" t="str">
            <v>2.d.</v>
          </cell>
          <cell r="D916" t="str">
            <v>ALAT  BANTU</v>
          </cell>
        </row>
        <row r="917">
          <cell r="D917" t="str">
            <v>Diperlukan alat-alat bantu kecil</v>
          </cell>
          <cell r="L917" t="str">
            <v>Lump Sump</v>
          </cell>
        </row>
        <row r="918">
          <cell r="D918" t="str">
            <v>- Pacul</v>
          </cell>
          <cell r="E918" t="str">
            <v>=  2  buah</v>
          </cell>
        </row>
        <row r="919">
          <cell r="D919" t="str">
            <v>- Sekop</v>
          </cell>
          <cell r="E919" t="str">
            <v>=  2  buah</v>
          </cell>
        </row>
        <row r="922">
          <cell r="B922" t="str">
            <v xml:space="preserve">   3.</v>
          </cell>
          <cell r="D922" t="str">
            <v>TENAGA</v>
          </cell>
        </row>
        <row r="923">
          <cell r="D923" t="str">
            <v>Produksi menentukan : EXCAVATOR</v>
          </cell>
          <cell r="I923" t="str">
            <v>Q1</v>
          </cell>
          <cell r="J923">
            <v>11.05</v>
          </cell>
          <cell r="K923" t="str">
            <v>M3/Jam</v>
          </cell>
        </row>
        <row r="924">
          <cell r="D924" t="str">
            <v>Produksi Galian / hari  =  Tk x Q1</v>
          </cell>
          <cell r="I924" t="str">
            <v>Qt</v>
          </cell>
          <cell r="J924">
            <v>77.350000000000009</v>
          </cell>
          <cell r="K924" t="str">
            <v>M3</v>
          </cell>
        </row>
        <row r="925">
          <cell r="D925" t="str">
            <v>Kebutuhan tenaga :</v>
          </cell>
        </row>
        <row r="926">
          <cell r="E926" t="str">
            <v>- Pekerja</v>
          </cell>
          <cell r="I926" t="str">
            <v>P</v>
          </cell>
          <cell r="J926">
            <v>10</v>
          </cell>
          <cell r="K926" t="str">
            <v>orang</v>
          </cell>
        </row>
        <row r="927">
          <cell r="E927" t="str">
            <v>- Mandor</v>
          </cell>
          <cell r="I927" t="str">
            <v>M</v>
          </cell>
          <cell r="J927">
            <v>1</v>
          </cell>
          <cell r="K927" t="str">
            <v>orang</v>
          </cell>
        </row>
        <row r="929">
          <cell r="D929" t="str">
            <v>Koefisien tenaga / M3   :</v>
          </cell>
        </row>
        <row r="930">
          <cell r="E930" t="str">
            <v>- Pekerja</v>
          </cell>
          <cell r="G930" t="str">
            <v>= (Tk x P) : Qt</v>
          </cell>
          <cell r="J930">
            <v>0.90497737556561075</v>
          </cell>
          <cell r="K930" t="str">
            <v>Jam</v>
          </cell>
        </row>
        <row r="931">
          <cell r="E931" t="str">
            <v>- Mandor</v>
          </cell>
          <cell r="G931" t="str">
            <v>= (Tk x M) : Qt</v>
          </cell>
          <cell r="J931">
            <v>9.049773755656107E-2</v>
          </cell>
          <cell r="K931" t="str">
            <v>Jam</v>
          </cell>
        </row>
        <row r="933">
          <cell r="B933" t="str">
            <v>4.</v>
          </cell>
          <cell r="D933" t="str">
            <v>HARGA DASAR SATUAN UPAH, BAHAN DAN ALAT</v>
          </cell>
        </row>
        <row r="934">
          <cell r="D934" t="str">
            <v>Lihat lampiran.</v>
          </cell>
        </row>
        <row r="955">
          <cell r="B955" t="str">
            <v xml:space="preserve"> URAIAN ANALISA HARGA SATUAN</v>
          </cell>
        </row>
        <row r="956">
          <cell r="B956" t="str">
            <v>ITEM PEMBAYARAN NO.</v>
          </cell>
          <cell r="E956" t="str">
            <v>:  3.1 (8)</v>
          </cell>
        </row>
        <row r="957">
          <cell r="B957" t="str">
            <v>JENIS PEKERJAAN</v>
          </cell>
          <cell r="E957" t="str">
            <v>:  GALIAN PERKERASAN ASPAL TANPA COLD MILLING MACHINE</v>
          </cell>
        </row>
        <row r="958">
          <cell r="B958" t="str">
            <v>SATUAN PEMBAYARAN</v>
          </cell>
          <cell r="E958" t="str">
            <v>:  M3</v>
          </cell>
        </row>
        <row r="960">
          <cell r="B960" t="str">
            <v>NO.</v>
          </cell>
          <cell r="D960" t="str">
            <v>U R A I A N</v>
          </cell>
          <cell r="I960" t="str">
            <v>KODE</v>
          </cell>
          <cell r="J960" t="str">
            <v>KOEF.</v>
          </cell>
          <cell r="K960" t="str">
            <v>SATUAN</v>
          </cell>
          <cell r="L960" t="str">
            <v>KETERANGAN</v>
          </cell>
        </row>
        <row r="962">
          <cell r="B962" t="str">
            <v>I.</v>
          </cell>
          <cell r="D962" t="str">
            <v>ASUMSI</v>
          </cell>
        </row>
        <row r="963">
          <cell r="B963">
            <v>1</v>
          </cell>
          <cell r="D963" t="str">
            <v>Pekerjaan dilakukan secara manual</v>
          </cell>
        </row>
        <row r="964">
          <cell r="B964">
            <v>2</v>
          </cell>
          <cell r="D964" t="str">
            <v>Lokasi pekerjaan : sepanjang jalan</v>
          </cell>
        </row>
        <row r="965">
          <cell r="B965">
            <v>3</v>
          </cell>
          <cell r="D965" t="str">
            <v>Kondisi Jalan   :  sedang / baik</v>
          </cell>
        </row>
        <row r="966">
          <cell r="B966">
            <v>4</v>
          </cell>
          <cell r="D966" t="str">
            <v>Jam kerja efektif per-hari</v>
          </cell>
          <cell r="I966" t="str">
            <v>Tk</v>
          </cell>
          <cell r="J966">
            <v>7</v>
          </cell>
          <cell r="K966" t="str">
            <v>Jam</v>
          </cell>
        </row>
        <row r="967">
          <cell r="B967">
            <v>5</v>
          </cell>
          <cell r="D967" t="str">
            <v>Faktor pengembangan bahan</v>
          </cell>
          <cell r="I967" t="str">
            <v>Fk</v>
          </cell>
          <cell r="J967">
            <v>1.2</v>
          </cell>
          <cell r="K967" t="str">
            <v>-</v>
          </cell>
        </row>
        <row r="969">
          <cell r="B969" t="str">
            <v>II.</v>
          </cell>
          <cell r="D969" t="str">
            <v>METHODE PELAKSANAAN</v>
          </cell>
        </row>
        <row r="970">
          <cell r="B970">
            <v>1</v>
          </cell>
          <cell r="D970" t="str">
            <v>Permukaan aspal  yang dipotong umumnya berada disisi jalan</v>
          </cell>
        </row>
        <row r="971">
          <cell r="B971">
            <v>2</v>
          </cell>
          <cell r="D971" t="str">
            <v>Penggalian dilakukan dengan menggunakan</v>
          </cell>
        </row>
        <row r="972">
          <cell r="D972" t="str">
            <v xml:space="preserve">Compressor dan Jack Hammer </v>
          </cell>
        </row>
        <row r="973">
          <cell r="B973">
            <v>3</v>
          </cell>
          <cell r="D973" t="str">
            <v>Dump Truck membuang material hasil galian keluar lokasi</v>
          </cell>
        </row>
        <row r="974">
          <cell r="D974" t="str">
            <v>sejauh</v>
          </cell>
          <cell r="I974" t="str">
            <v>L</v>
          </cell>
          <cell r="J974">
            <v>0.4</v>
          </cell>
          <cell r="K974" t="str">
            <v>Km</v>
          </cell>
        </row>
        <row r="976">
          <cell r="B976" t="str">
            <v>III.</v>
          </cell>
          <cell r="D976" t="str">
            <v>PEMAKAIAN BAHAN, ALAT DAN TENAGA</v>
          </cell>
        </row>
        <row r="978">
          <cell r="B978" t="str">
            <v xml:space="preserve">   1.</v>
          </cell>
          <cell r="D978" t="str">
            <v>BAHAN</v>
          </cell>
        </row>
        <row r="979">
          <cell r="D979" t="str">
            <v>Tidak ada bahan yang diperlukan</v>
          </cell>
        </row>
        <row r="981">
          <cell r="B981" t="str">
            <v xml:space="preserve">   2.</v>
          </cell>
          <cell r="D981" t="str">
            <v>ALAT</v>
          </cell>
        </row>
        <row r="983">
          <cell r="B983" t="str">
            <v xml:space="preserve">   2.a.</v>
          </cell>
          <cell r="D983" t="str">
            <v>COMPRESSOR, ASPHALT CUTTER DAN JACK HAMMER</v>
          </cell>
          <cell r="I983" t="str">
            <v>(E10)</v>
          </cell>
        </row>
        <row r="984">
          <cell r="D984" t="str">
            <v>Produksi per jam</v>
          </cell>
          <cell r="I984" t="str">
            <v>Q1</v>
          </cell>
          <cell r="J984">
            <v>13</v>
          </cell>
          <cell r="K984" t="str">
            <v>M3/Jam</v>
          </cell>
        </row>
        <row r="986">
          <cell r="D986" t="str">
            <v>Koefisien Alat / M3</v>
          </cell>
          <cell r="F986" t="str">
            <v xml:space="preserve"> =  1  :  Q1</v>
          </cell>
          <cell r="J986">
            <v>7.6923076923076927E-2</v>
          </cell>
        </row>
        <row r="988">
          <cell r="B988" t="str">
            <v>2.b.</v>
          </cell>
          <cell r="D988" t="str">
            <v>DUMP TRUCK</v>
          </cell>
          <cell r="I988" t="str">
            <v>(E09)</v>
          </cell>
        </row>
        <row r="989">
          <cell r="D989" t="str">
            <v>Kapasitas Bak</v>
          </cell>
          <cell r="I989" t="str">
            <v>V</v>
          </cell>
          <cell r="J989">
            <v>12</v>
          </cell>
          <cell r="K989" t="str">
            <v>M3</v>
          </cell>
        </row>
        <row r="990">
          <cell r="D990" t="str">
            <v>Faktor Efesiensi Alat</v>
          </cell>
          <cell r="I990" t="str">
            <v>Fa</v>
          </cell>
          <cell r="J990">
            <v>0.8</v>
          </cell>
          <cell r="K990" t="str">
            <v>-</v>
          </cell>
        </row>
        <row r="991">
          <cell r="D991" t="str">
            <v>Kecepatan rata-rata bermuatan</v>
          </cell>
          <cell r="I991" t="str">
            <v>v1</v>
          </cell>
          <cell r="J991">
            <v>45</v>
          </cell>
          <cell r="K991" t="str">
            <v>Km/jam</v>
          </cell>
        </row>
        <row r="992">
          <cell r="D992" t="str">
            <v>Kecepatan rata-rata Kosong</v>
          </cell>
          <cell r="I992" t="str">
            <v>v2</v>
          </cell>
          <cell r="J992">
            <v>60</v>
          </cell>
          <cell r="K992" t="str">
            <v>Km/jam</v>
          </cell>
        </row>
        <row r="993">
          <cell r="D993" t="str">
            <v>Waktu Wiklus</v>
          </cell>
          <cell r="I993" t="str">
            <v>Ts1</v>
          </cell>
        </row>
        <row r="994">
          <cell r="D994" t="str">
            <v>- Waktu tempuh isi</v>
          </cell>
          <cell r="F994" t="str">
            <v>= (L : V1) x 60</v>
          </cell>
          <cell r="I994" t="str">
            <v>T1</v>
          </cell>
          <cell r="J994">
            <v>0.53333333333333333</v>
          </cell>
          <cell r="K994" t="str">
            <v>Menit</v>
          </cell>
        </row>
        <row r="995">
          <cell r="D995" t="str">
            <v>- Waktu tempuh Kosong</v>
          </cell>
          <cell r="F995" t="str">
            <v>= (L : V2) x 60</v>
          </cell>
          <cell r="I995" t="str">
            <v>T2</v>
          </cell>
          <cell r="J995">
            <v>0.4</v>
          </cell>
          <cell r="K995" t="str">
            <v>Menit</v>
          </cell>
        </row>
        <row r="996">
          <cell r="D996" t="str">
            <v>- Waktu muat</v>
          </cell>
          <cell r="F996" t="str">
            <v>= (L : Q1) x 60</v>
          </cell>
          <cell r="I996" t="str">
            <v>T3</v>
          </cell>
          <cell r="J996">
            <v>55.384615384615387</v>
          </cell>
          <cell r="K996" t="str">
            <v>Menit</v>
          </cell>
        </row>
        <row r="997">
          <cell r="D997" t="str">
            <v>- Lain-lain</v>
          </cell>
          <cell r="I997" t="str">
            <v>T4</v>
          </cell>
          <cell r="J997">
            <v>2</v>
          </cell>
          <cell r="K997" t="str">
            <v>Menit</v>
          </cell>
        </row>
        <row r="998">
          <cell r="I998" t="str">
            <v>Ts1</v>
          </cell>
          <cell r="J998">
            <v>58.317948717948717</v>
          </cell>
          <cell r="K998" t="str">
            <v>Menit</v>
          </cell>
        </row>
        <row r="1000">
          <cell r="D1000" t="str">
            <v>Kapasitas Produksi / Jam</v>
          </cell>
          <cell r="G1000" t="str">
            <v>V x Fa x 60</v>
          </cell>
          <cell r="I1000" t="str">
            <v>Q2</v>
          </cell>
          <cell r="J1000">
            <v>8.2307421737601132</v>
          </cell>
          <cell r="K1000" t="str">
            <v>M3/jam</v>
          </cell>
        </row>
        <row r="1001">
          <cell r="G1001" t="str">
            <v>Fk x Ts1</v>
          </cell>
        </row>
        <row r="1003">
          <cell r="D1003" t="str">
            <v>Koefisien alat / M3</v>
          </cell>
          <cell r="E1003" t="str">
            <v>= 1 : Q2</v>
          </cell>
          <cell r="I1003" t="str">
            <v>(E08)</v>
          </cell>
          <cell r="J1003">
            <v>0.12149572649572649</v>
          </cell>
          <cell r="K1003" t="str">
            <v>Jam</v>
          </cell>
        </row>
        <row r="1005">
          <cell r="B1005" t="str">
            <v>2.c.</v>
          </cell>
          <cell r="D1005" t="str">
            <v>ALAT BANTU</v>
          </cell>
        </row>
        <row r="1006">
          <cell r="D1006" t="str">
            <v>Diperlukan alat-alat bantu kecil</v>
          </cell>
        </row>
        <row r="1007">
          <cell r="D1007" t="str">
            <v>- Linggis</v>
          </cell>
          <cell r="E1007" t="str">
            <v>=</v>
          </cell>
          <cell r="F1007" t="str">
            <v>2 buah</v>
          </cell>
        </row>
        <row r="1008">
          <cell r="D1008" t="str">
            <v>- Cangkul</v>
          </cell>
          <cell r="E1008" t="str">
            <v>=</v>
          </cell>
          <cell r="F1008" t="str">
            <v>2 buah</v>
          </cell>
        </row>
        <row r="1009">
          <cell r="D1009" t="str">
            <v>- Gerobak Dorong</v>
          </cell>
          <cell r="E1009" t="str">
            <v>=</v>
          </cell>
          <cell r="F1009" t="str">
            <v>1 buah</v>
          </cell>
        </row>
        <row r="1011">
          <cell r="B1011" t="str">
            <v>3.</v>
          </cell>
          <cell r="D1011" t="str">
            <v>TENAGA</v>
          </cell>
        </row>
        <row r="1012">
          <cell r="D1012" t="str">
            <v>Produksi Menentukan</v>
          </cell>
          <cell r="E1012" t="str">
            <v>:</v>
          </cell>
          <cell r="F1012" t="str">
            <v>JACK HAMMER</v>
          </cell>
          <cell r="I1012" t="str">
            <v>Q1</v>
          </cell>
          <cell r="J1012">
            <v>13</v>
          </cell>
          <cell r="K1012" t="str">
            <v>M3/jam</v>
          </cell>
        </row>
        <row r="1013">
          <cell r="D1013" t="str">
            <v>Produksi galian/hari</v>
          </cell>
          <cell r="E1013" t="str">
            <v>=</v>
          </cell>
          <cell r="F1013" t="str">
            <v>Tk x Q1</v>
          </cell>
          <cell r="I1013" t="str">
            <v>Qt</v>
          </cell>
          <cell r="J1013">
            <v>91</v>
          </cell>
          <cell r="K1013" t="str">
            <v>M3</v>
          </cell>
        </row>
        <row r="1014">
          <cell r="D1014" t="str">
            <v>Kebutuhan Tenaga</v>
          </cell>
          <cell r="E1014" t="str">
            <v>:</v>
          </cell>
        </row>
        <row r="1015">
          <cell r="E1015" t="str">
            <v>-</v>
          </cell>
          <cell r="F1015" t="str">
            <v>Pekerja</v>
          </cell>
          <cell r="I1015" t="str">
            <v>P</v>
          </cell>
          <cell r="J1015">
            <v>6</v>
          </cell>
          <cell r="K1015" t="str">
            <v>orang</v>
          </cell>
        </row>
        <row r="1016">
          <cell r="E1016" t="str">
            <v>-</v>
          </cell>
          <cell r="F1016" t="str">
            <v>Mandor</v>
          </cell>
          <cell r="I1016" t="str">
            <v>M</v>
          </cell>
          <cell r="J1016">
            <v>1</v>
          </cell>
          <cell r="K1016" t="str">
            <v>orang</v>
          </cell>
        </row>
        <row r="1017">
          <cell r="D1017" t="str">
            <v>Koefisien tenaga / M3   :</v>
          </cell>
        </row>
        <row r="1018">
          <cell r="E1018" t="str">
            <v>-</v>
          </cell>
          <cell r="F1018" t="str">
            <v>Pekerja</v>
          </cell>
          <cell r="G1018" t="str">
            <v>= (Tk x P) : Qt</v>
          </cell>
          <cell r="I1018" t="str">
            <v>(L01)</v>
          </cell>
          <cell r="J1018">
            <v>0.46153846153846156</v>
          </cell>
          <cell r="K1018" t="str">
            <v>Jam</v>
          </cell>
        </row>
        <row r="1019">
          <cell r="E1019" t="str">
            <v>-</v>
          </cell>
          <cell r="F1019" t="str">
            <v>Mandor</v>
          </cell>
          <cell r="G1019" t="str">
            <v>= (Tk x M) : Qt</v>
          </cell>
          <cell r="I1019" t="str">
            <v>(L03)</v>
          </cell>
          <cell r="J1019">
            <v>7.6923076923076927E-2</v>
          </cell>
          <cell r="K1019" t="str">
            <v>Jam</v>
          </cell>
        </row>
        <row r="1021">
          <cell r="D1021" t="str">
            <v>HARGA DASAR SATUAN UPAH, BAHAN DAN ALAT</v>
          </cell>
        </row>
        <row r="1022">
          <cell r="D1022" t="str">
            <v>Lihat lampiran.</v>
          </cell>
        </row>
        <row r="1025">
          <cell r="B1025" t="str">
            <v xml:space="preserve"> URAIAN ANALISA HARGA SATUAN</v>
          </cell>
        </row>
        <row r="1026">
          <cell r="B1026" t="str">
            <v>ITEM PEMBAYARAN NO.</v>
          </cell>
          <cell r="E1026" t="str">
            <v>:  3.2 (1)</v>
          </cell>
        </row>
        <row r="1027">
          <cell r="B1027" t="str">
            <v>JENIS PEKERJAAN</v>
          </cell>
          <cell r="E1027" t="str">
            <v>:  TIMBUNAN BIASA</v>
          </cell>
        </row>
        <row r="1028">
          <cell r="B1028" t="str">
            <v>SATUAN PEMBAYARAN</v>
          </cell>
          <cell r="E1028" t="str">
            <v>:  M3</v>
          </cell>
        </row>
        <row r="1030">
          <cell r="B1030" t="str">
            <v>NO.</v>
          </cell>
          <cell r="D1030" t="str">
            <v>U R A I A N</v>
          </cell>
          <cell r="I1030" t="str">
            <v>KODE</v>
          </cell>
          <cell r="J1030" t="str">
            <v>KOEF.</v>
          </cell>
          <cell r="K1030" t="str">
            <v>SATUAN</v>
          </cell>
          <cell r="L1030" t="str">
            <v>KETERANGAN</v>
          </cell>
        </row>
        <row r="1032">
          <cell r="B1032" t="str">
            <v>I.</v>
          </cell>
          <cell r="D1032" t="str">
            <v>ASUMSI</v>
          </cell>
        </row>
        <row r="1033">
          <cell r="B1033">
            <v>1</v>
          </cell>
          <cell r="D1033" t="str">
            <v>Pekerjaan dilakukan secara Mekanik</v>
          </cell>
        </row>
        <row r="1034">
          <cell r="B1034">
            <v>2</v>
          </cell>
          <cell r="D1034" t="str">
            <v>Lokasi pekerjaan sepanjang jalan</v>
          </cell>
        </row>
        <row r="1035">
          <cell r="B1035">
            <v>3</v>
          </cell>
          <cell r="D1035" t="str">
            <v>Kondisi Jalan   :  sedang / baik</v>
          </cell>
        </row>
        <row r="1036">
          <cell r="B1036">
            <v>4</v>
          </cell>
          <cell r="D1036" t="str">
            <v>Jam kerja efektif per-hari</v>
          </cell>
          <cell r="I1036" t="str">
            <v>Tk</v>
          </cell>
          <cell r="J1036">
            <v>7</v>
          </cell>
          <cell r="K1036" t="str">
            <v>Jam</v>
          </cell>
        </row>
        <row r="1037">
          <cell r="B1037">
            <v>5</v>
          </cell>
          <cell r="D1037" t="str">
            <v>Faktor pengembangan bahan</v>
          </cell>
          <cell r="I1037" t="str">
            <v>Fk</v>
          </cell>
          <cell r="J1037">
            <v>1.2</v>
          </cell>
          <cell r="K1037" t="str">
            <v>-</v>
          </cell>
        </row>
        <row r="1038">
          <cell r="B1038">
            <v>6</v>
          </cell>
          <cell r="D1038" t="str">
            <v>Tebal hamparan padat</v>
          </cell>
          <cell r="I1038" t="str">
            <v>t</v>
          </cell>
          <cell r="J1038">
            <v>0.15</v>
          </cell>
          <cell r="K1038" t="str">
            <v>M'</v>
          </cell>
        </row>
        <row r="1040">
          <cell r="B1040" t="str">
            <v>II.</v>
          </cell>
          <cell r="D1040" t="str">
            <v>METHODE PELAKSANAAN</v>
          </cell>
        </row>
        <row r="1041">
          <cell r="B1041">
            <v>1</v>
          </cell>
          <cell r="D1041" t="str">
            <v>Excavator memuat ke dalam Dump Truck</v>
          </cell>
        </row>
        <row r="1042">
          <cell r="B1042">
            <v>2</v>
          </cell>
          <cell r="D1042" t="str">
            <v>Dump Truck mengangkut ke lapangan dengan jarak</v>
          </cell>
        </row>
        <row r="1043">
          <cell r="D1043" t="str">
            <v>quarry ke lapangan</v>
          </cell>
          <cell r="I1043" t="str">
            <v>L</v>
          </cell>
          <cell r="J1043">
            <v>25</v>
          </cell>
          <cell r="K1043" t="str">
            <v>Km</v>
          </cell>
        </row>
        <row r="1044">
          <cell r="B1044">
            <v>3</v>
          </cell>
          <cell r="D1044" t="str">
            <v>Material dihampar dengan menggunakan Motor Grader</v>
          </cell>
        </row>
        <row r="1045">
          <cell r="B1045">
            <v>4</v>
          </cell>
          <cell r="D1045" t="str">
            <v>Hamparan material disiram air dengan Water Tank Truck</v>
          </cell>
        </row>
        <row r="1046">
          <cell r="D1046" t="str">
            <v>(sebelum pelaksanaan pemadatan) dan dipadatkan</v>
          </cell>
        </row>
        <row r="1047">
          <cell r="D1047" t="str">
            <v>dengan menggunakan Vibratory Roller</v>
          </cell>
        </row>
        <row r="1048">
          <cell r="B1048">
            <v>5</v>
          </cell>
          <cell r="D1048" t="str">
            <v>Selama pemadatan sekelompok pekerja  akan</v>
          </cell>
        </row>
        <row r="1049">
          <cell r="D1049" t="str">
            <v>merapikan tepi hamparan dan level permukaan</v>
          </cell>
        </row>
        <row r="1050">
          <cell r="D1050" t="str">
            <v>dengan menggunakan alat bantu</v>
          </cell>
        </row>
        <row r="1052">
          <cell r="B1052" t="str">
            <v>III.</v>
          </cell>
          <cell r="D1052" t="str">
            <v>PEMAKAIAN BAHAN, ALAT DAN TENAGA</v>
          </cell>
        </row>
        <row r="1053">
          <cell r="B1053" t="str">
            <v xml:space="preserve">   1.</v>
          </cell>
          <cell r="D1053" t="str">
            <v>BAHAN</v>
          </cell>
        </row>
        <row r="1054">
          <cell r="B1054" t="str">
            <v>1.a.</v>
          </cell>
          <cell r="D1054" t="str">
            <v>Bahan Timbun Biasa</v>
          </cell>
          <cell r="F1054" t="str">
            <v xml:space="preserve"> =  1 x  Fk</v>
          </cell>
          <cell r="I1054" t="str">
            <v>(M08)</v>
          </cell>
          <cell r="J1054">
            <v>1.2</v>
          </cell>
          <cell r="K1054" t="str">
            <v>M3</v>
          </cell>
        </row>
        <row r="1056">
          <cell r="B1056" t="str">
            <v xml:space="preserve">   2.</v>
          </cell>
          <cell r="D1056" t="str">
            <v>ALAT</v>
          </cell>
        </row>
        <row r="1057">
          <cell r="B1057" t="str">
            <v>2.a.</v>
          </cell>
          <cell r="D1057" t="str">
            <v>WHELL LOADER</v>
          </cell>
          <cell r="I1057" t="str">
            <v>(E15)</v>
          </cell>
        </row>
        <row r="1058">
          <cell r="D1058" t="str">
            <v>Kapasitas Bucket</v>
          </cell>
          <cell r="I1058" t="str">
            <v>V</v>
          </cell>
          <cell r="J1058">
            <v>2.5</v>
          </cell>
          <cell r="K1058" t="str">
            <v>M3</v>
          </cell>
        </row>
        <row r="1059">
          <cell r="D1059" t="str">
            <v>Faktor Bucket</v>
          </cell>
          <cell r="I1059" t="str">
            <v>Fb</v>
          </cell>
          <cell r="J1059">
            <v>0.9</v>
          </cell>
        </row>
        <row r="1060">
          <cell r="D1060" t="str">
            <v>Faktor efisiensi alat</v>
          </cell>
          <cell r="I1060" t="str">
            <v>Fa</v>
          </cell>
          <cell r="J1060">
            <v>0.8</v>
          </cell>
          <cell r="K1060" t="str">
            <v>-</v>
          </cell>
        </row>
        <row r="1061">
          <cell r="D1061" t="str">
            <v>Waktu Siklus</v>
          </cell>
          <cell r="I1061" t="str">
            <v>Ts1</v>
          </cell>
        </row>
        <row r="1062">
          <cell r="D1062" t="str">
            <v>- Muat</v>
          </cell>
          <cell r="I1062" t="str">
            <v>T1</v>
          </cell>
          <cell r="J1062">
            <v>0.6</v>
          </cell>
          <cell r="K1062" t="str">
            <v>menit</v>
          </cell>
        </row>
        <row r="1063">
          <cell r="D1063" t="str">
            <v>- Lain-lain</v>
          </cell>
          <cell r="I1063" t="str">
            <v>T2</v>
          </cell>
          <cell r="J1063">
            <v>0.5</v>
          </cell>
          <cell r="K1063" t="str">
            <v>menit</v>
          </cell>
        </row>
        <row r="1064">
          <cell r="I1064" t="str">
            <v>Ts1</v>
          </cell>
          <cell r="J1064">
            <v>1.1000000000000001</v>
          </cell>
          <cell r="K1064" t="str">
            <v>menit</v>
          </cell>
        </row>
        <row r="1066">
          <cell r="D1066" t="str">
            <v>Kapasitas Prod. / Jam =</v>
          </cell>
          <cell r="F1066" t="str">
            <v>(V x Fb x Fa x 60)</v>
          </cell>
          <cell r="I1066" t="str">
            <v>Q1</v>
          </cell>
          <cell r="J1066">
            <v>81.818181818181813</v>
          </cell>
          <cell r="K1066" t="str">
            <v>M3</v>
          </cell>
        </row>
        <row r="1067">
          <cell r="F1067" t="str">
            <v>Fk x Ts1</v>
          </cell>
        </row>
        <row r="1069">
          <cell r="D1069" t="str">
            <v>Koefisien alat / M3</v>
          </cell>
          <cell r="F1069" t="str">
            <v xml:space="preserve"> =   1 : Q1</v>
          </cell>
          <cell r="I1069" t="str">
            <v>(E19)</v>
          </cell>
          <cell r="J1069">
            <v>1.2222222222222223E-2</v>
          </cell>
          <cell r="K1069" t="str">
            <v>Jam</v>
          </cell>
        </row>
        <row r="1071">
          <cell r="B1071" t="str">
            <v>2.b.</v>
          </cell>
          <cell r="D1071" t="str">
            <v>DUMP TRUCK</v>
          </cell>
          <cell r="I1071" t="str">
            <v>(E08)</v>
          </cell>
        </row>
        <row r="1072">
          <cell r="D1072" t="str">
            <v>Kapasitas Bak</v>
          </cell>
          <cell r="I1072" t="str">
            <v>V</v>
          </cell>
          <cell r="J1072">
            <v>12</v>
          </cell>
          <cell r="K1072" t="str">
            <v>M3</v>
          </cell>
        </row>
        <row r="1073">
          <cell r="D1073" t="str">
            <v>Faktor Efesiensi Alat</v>
          </cell>
          <cell r="I1073" t="str">
            <v>Fa</v>
          </cell>
          <cell r="J1073">
            <v>0.8</v>
          </cell>
          <cell r="K1073" t="str">
            <v>-</v>
          </cell>
        </row>
        <row r="1074">
          <cell r="D1074" t="str">
            <v>Kecepatan rata-rata bermuatan</v>
          </cell>
          <cell r="I1074" t="str">
            <v>v1</v>
          </cell>
          <cell r="J1074">
            <v>45</v>
          </cell>
          <cell r="K1074" t="str">
            <v>Km/jam</v>
          </cell>
        </row>
        <row r="1075">
          <cell r="D1075" t="str">
            <v>Kecepatan rata-rata Kosong</v>
          </cell>
          <cell r="I1075" t="str">
            <v>v2</v>
          </cell>
          <cell r="J1075">
            <v>60</v>
          </cell>
          <cell r="K1075" t="str">
            <v>Km/jam</v>
          </cell>
        </row>
        <row r="1076">
          <cell r="D1076" t="str">
            <v>Waktu Wiklus</v>
          </cell>
          <cell r="I1076" t="str">
            <v>Ts2</v>
          </cell>
        </row>
        <row r="1077">
          <cell r="D1077" t="str">
            <v>- Waktu tempuh isi</v>
          </cell>
          <cell r="F1077" t="str">
            <v>= (L : V1) x 60</v>
          </cell>
          <cell r="I1077" t="str">
            <v>T1</v>
          </cell>
          <cell r="J1077">
            <v>33.333333333333336</v>
          </cell>
          <cell r="K1077" t="str">
            <v>Menit</v>
          </cell>
        </row>
        <row r="1078">
          <cell r="D1078" t="str">
            <v>- Waktu tempuh Kosong</v>
          </cell>
          <cell r="F1078" t="str">
            <v>= (L : V2) x 60</v>
          </cell>
          <cell r="I1078" t="str">
            <v>T2</v>
          </cell>
          <cell r="J1078">
            <v>25</v>
          </cell>
          <cell r="K1078" t="str">
            <v>Menit</v>
          </cell>
        </row>
        <row r="1079">
          <cell r="D1079" t="str">
            <v>- Lain-lain</v>
          </cell>
          <cell r="I1079" t="str">
            <v>T3</v>
          </cell>
          <cell r="J1079">
            <v>1</v>
          </cell>
          <cell r="K1079" t="str">
            <v>Menit</v>
          </cell>
        </row>
        <row r="1080">
          <cell r="I1080" t="str">
            <v>Ts2</v>
          </cell>
          <cell r="J1080">
            <v>59.333333333333336</v>
          </cell>
          <cell r="K1080" t="str">
            <v>Menit</v>
          </cell>
        </row>
        <row r="1082">
          <cell r="D1082" t="str">
            <v>Kapasitas Produksi / Jam</v>
          </cell>
          <cell r="G1082" t="str">
            <v>V x Fa x 60</v>
          </cell>
          <cell r="I1082" t="str">
            <v>Q2</v>
          </cell>
          <cell r="J1082">
            <v>8.0898876404494402</v>
          </cell>
          <cell r="K1082" t="str">
            <v>M3</v>
          </cell>
        </row>
        <row r="1083">
          <cell r="G1083" t="str">
            <v>Fk x Ts2</v>
          </cell>
        </row>
        <row r="1085">
          <cell r="D1085" t="str">
            <v>Koefisien alat / M3</v>
          </cell>
          <cell r="E1085" t="str">
            <v>= 1 : Q2</v>
          </cell>
          <cell r="I1085" t="str">
            <v>(E08)</v>
          </cell>
          <cell r="J1085">
            <v>0.12361111111111107</v>
          </cell>
          <cell r="K1085" t="str">
            <v>Jam</v>
          </cell>
        </row>
        <row r="1093">
          <cell r="L1093" t="str">
            <v>Bersambung</v>
          </cell>
        </row>
        <row r="1094">
          <cell r="B1094" t="str">
            <v xml:space="preserve"> URAIAN ANALISA HARGA SATUAN</v>
          </cell>
        </row>
        <row r="1095">
          <cell r="B1095" t="str">
            <v>ITEM PEMBAYARAN NO.</v>
          </cell>
          <cell r="E1095" t="str">
            <v>:  3.2 (1)</v>
          </cell>
        </row>
        <row r="1096">
          <cell r="B1096" t="str">
            <v>JENIS PEKERJAAN</v>
          </cell>
          <cell r="E1096" t="str">
            <v>:  TIMBUNAN BIASA</v>
          </cell>
        </row>
        <row r="1097">
          <cell r="B1097" t="str">
            <v>SATUAN PEMBAYARAN</v>
          </cell>
          <cell r="E1097" t="str">
            <v>:  M3</v>
          </cell>
        </row>
        <row r="1099">
          <cell r="B1099" t="str">
            <v>NO.</v>
          </cell>
          <cell r="D1099" t="str">
            <v>U R A I A N</v>
          </cell>
          <cell r="I1099" t="str">
            <v>KODE</v>
          </cell>
          <cell r="J1099" t="str">
            <v>KOEF.</v>
          </cell>
          <cell r="K1099" t="str">
            <v>SATUAN</v>
          </cell>
          <cell r="L1099" t="str">
            <v>KETERANGAN</v>
          </cell>
        </row>
        <row r="1101">
          <cell r="B1101" t="str">
            <v>2.c.</v>
          </cell>
          <cell r="D1101" t="str">
            <v>MOTOR GRADER</v>
          </cell>
          <cell r="I1101" t="str">
            <v>(E13)</v>
          </cell>
        </row>
        <row r="1102">
          <cell r="D1102" t="str">
            <v>Panjang Hamparan</v>
          </cell>
          <cell r="I1102" t="str">
            <v>Lh</v>
          </cell>
          <cell r="J1102">
            <v>50</v>
          </cell>
          <cell r="K1102" t="str">
            <v>M</v>
          </cell>
        </row>
        <row r="1103">
          <cell r="D1103" t="str">
            <v>Lebar Efektif Kerja Blade</v>
          </cell>
          <cell r="I1103" t="str">
            <v>B</v>
          </cell>
          <cell r="J1103">
            <v>2.4</v>
          </cell>
          <cell r="K1103" t="str">
            <v>M</v>
          </cell>
        </row>
        <row r="1104">
          <cell r="D1104" t="str">
            <v>Faktor Efesiensi Alat</v>
          </cell>
          <cell r="I1104" t="str">
            <v>Fa</v>
          </cell>
          <cell r="J1104">
            <v>0.8</v>
          </cell>
          <cell r="K1104" t="str">
            <v>-</v>
          </cell>
        </row>
        <row r="1105">
          <cell r="D1105" t="str">
            <v>Kecepatan rata-rata alat</v>
          </cell>
          <cell r="I1105" t="str">
            <v>V</v>
          </cell>
          <cell r="J1105">
            <v>5</v>
          </cell>
          <cell r="K1105" t="str">
            <v>Km/jam</v>
          </cell>
        </row>
        <row r="1106">
          <cell r="D1106" t="str">
            <v>Jumlah Lintasan</v>
          </cell>
          <cell r="I1106" t="str">
            <v>n</v>
          </cell>
          <cell r="J1106">
            <v>6</v>
          </cell>
          <cell r="K1106" t="str">
            <v>Lintasan</v>
          </cell>
        </row>
        <row r="1107">
          <cell r="D1107" t="str">
            <v>Waktu Wiklus</v>
          </cell>
          <cell r="I1107" t="str">
            <v>Ts3</v>
          </cell>
        </row>
        <row r="1108">
          <cell r="D1108" t="str">
            <v>- Perataan 1 x Lintasan</v>
          </cell>
          <cell r="F1108" t="str">
            <v>= Lh : (V x 1000) x 60</v>
          </cell>
          <cell r="I1108" t="str">
            <v>T1</v>
          </cell>
          <cell r="J1108">
            <v>0.6</v>
          </cell>
          <cell r="K1108" t="str">
            <v>Menit</v>
          </cell>
        </row>
        <row r="1109">
          <cell r="D1109" t="str">
            <v>- Lain-lain</v>
          </cell>
          <cell r="I1109" t="str">
            <v>T2</v>
          </cell>
          <cell r="J1109">
            <v>1</v>
          </cell>
          <cell r="K1109" t="str">
            <v>Menit</v>
          </cell>
        </row>
        <row r="1110">
          <cell r="I1110" t="str">
            <v>Ts3</v>
          </cell>
          <cell r="J1110">
            <v>1.6</v>
          </cell>
          <cell r="K1110" t="str">
            <v>Menit</v>
          </cell>
        </row>
        <row r="1112">
          <cell r="D1112" t="str">
            <v>Kapasitas Produksi / Jam</v>
          </cell>
          <cell r="G1112" t="str">
            <v>Lh x b x t xFa x 60</v>
          </cell>
          <cell r="I1112" t="str">
            <v>Q3</v>
          </cell>
          <cell r="J1112">
            <v>89.999999999999986</v>
          </cell>
          <cell r="K1112" t="str">
            <v>M3</v>
          </cell>
        </row>
        <row r="1113">
          <cell r="G1113" t="str">
            <v>n x Ts3</v>
          </cell>
        </row>
        <row r="1115">
          <cell r="D1115" t="str">
            <v>Koefisien alat / M3</v>
          </cell>
          <cell r="E1115" t="str">
            <v>= 1 : Q3</v>
          </cell>
          <cell r="I1115" t="str">
            <v>(E138)</v>
          </cell>
          <cell r="J1115">
            <v>1.1111111111111113E-2</v>
          </cell>
          <cell r="K1115" t="str">
            <v>Jam</v>
          </cell>
        </row>
        <row r="1117">
          <cell r="B1117" t="str">
            <v>2.d.</v>
          </cell>
          <cell r="D1117" t="str">
            <v>VIBRATORY ROLLER</v>
          </cell>
          <cell r="I1117" t="str">
            <v>(E19)</v>
          </cell>
        </row>
        <row r="1118">
          <cell r="D1118" t="str">
            <v>Kecepatan rata-rata alat</v>
          </cell>
          <cell r="I1118" t="str">
            <v>V</v>
          </cell>
          <cell r="J1118">
            <v>4</v>
          </cell>
          <cell r="K1118" t="str">
            <v>Km/jam</v>
          </cell>
        </row>
        <row r="1119">
          <cell r="D1119" t="str">
            <v>Lebar Efektif Pemadatan</v>
          </cell>
          <cell r="I1119" t="str">
            <v>b</v>
          </cell>
          <cell r="J1119">
            <v>1.2</v>
          </cell>
          <cell r="K1119" t="str">
            <v>M</v>
          </cell>
        </row>
        <row r="1120">
          <cell r="D1120" t="str">
            <v>Jumlah Lintasan</v>
          </cell>
          <cell r="I1120" t="str">
            <v>n</v>
          </cell>
          <cell r="J1120">
            <v>6</v>
          </cell>
          <cell r="K1120" t="str">
            <v>Lintasan</v>
          </cell>
        </row>
        <row r="1121">
          <cell r="D1121" t="str">
            <v>Faktor Efesiensi Alat</v>
          </cell>
          <cell r="I1121" t="str">
            <v>Fa</v>
          </cell>
          <cell r="J1121">
            <v>0.8</v>
          </cell>
          <cell r="K1121" t="str">
            <v>-</v>
          </cell>
        </row>
        <row r="1123">
          <cell r="D1123" t="str">
            <v>Kapasitas Produksi/Jam</v>
          </cell>
          <cell r="F1123" t="str">
            <v>(Vx1000) x b x t x Fa</v>
          </cell>
          <cell r="I1123" t="str">
            <v>Q4</v>
          </cell>
          <cell r="J1123">
            <v>96</v>
          </cell>
          <cell r="K1123" t="str">
            <v>M3</v>
          </cell>
        </row>
        <row r="1124">
          <cell r="F1124" t="str">
            <v>n</v>
          </cell>
        </row>
        <row r="1126">
          <cell r="D1126" t="str">
            <v>Koefisien alat / M3</v>
          </cell>
          <cell r="E1126" t="str">
            <v>= 1 : Q4</v>
          </cell>
          <cell r="I1126" t="str">
            <v>(E138)</v>
          </cell>
          <cell r="J1126">
            <v>1.0416666666666666E-2</v>
          </cell>
          <cell r="K1126" t="str">
            <v>Jam</v>
          </cell>
        </row>
        <row r="1128">
          <cell r="B1128" t="str">
            <v>2.e.</v>
          </cell>
          <cell r="D1128" t="str">
            <v>WATER TANK TRUCK</v>
          </cell>
          <cell r="I1128" t="str">
            <v>(E23)</v>
          </cell>
        </row>
        <row r="1129">
          <cell r="D1129" t="str">
            <v>Volume tangki air</v>
          </cell>
          <cell r="I1129" t="str">
            <v>V</v>
          </cell>
          <cell r="J1129">
            <v>4</v>
          </cell>
          <cell r="K1129" t="str">
            <v>M3</v>
          </cell>
        </row>
        <row r="1130">
          <cell r="D1130" t="str">
            <v>Kebutuhan air / M3 material padat</v>
          </cell>
          <cell r="I1130" t="str">
            <v>Wc</v>
          </cell>
          <cell r="J1130">
            <v>7.0000000000000007E-2</v>
          </cell>
          <cell r="K1130" t="str">
            <v>M3</v>
          </cell>
        </row>
        <row r="1131">
          <cell r="D1131" t="str">
            <v>Pengisian Tangki / jam</v>
          </cell>
          <cell r="I1131" t="str">
            <v>n</v>
          </cell>
          <cell r="J1131">
            <v>2</v>
          </cell>
          <cell r="K1131" t="str">
            <v>Kali/jam</v>
          </cell>
        </row>
        <row r="1132">
          <cell r="D1132" t="str">
            <v>Faktor efesiensi alat</v>
          </cell>
          <cell r="I1132" t="str">
            <v>Fa</v>
          </cell>
          <cell r="J1132">
            <v>0.8</v>
          </cell>
          <cell r="K1132" t="str">
            <v>-</v>
          </cell>
          <cell r="L1132" t="str">
            <v>Baik</v>
          </cell>
        </row>
        <row r="1134">
          <cell r="D1134" t="str">
            <v>Kapasitas Produksi / Jam   =</v>
          </cell>
          <cell r="G1134" t="str">
            <v>V x n x Fa</v>
          </cell>
          <cell r="I1134" t="str">
            <v>Q5</v>
          </cell>
          <cell r="J1134">
            <v>91.428571428571431</v>
          </cell>
          <cell r="K1134" t="str">
            <v>M3</v>
          </cell>
        </row>
        <row r="1135">
          <cell r="G1135" t="str">
            <v>Wc</v>
          </cell>
        </row>
        <row r="1137">
          <cell r="D1137" t="str">
            <v>Koefisien Alat / M3</v>
          </cell>
          <cell r="F1137" t="str">
            <v xml:space="preserve"> =  1  :  Q5</v>
          </cell>
          <cell r="I1137" t="str">
            <v>(E23)</v>
          </cell>
          <cell r="J1137">
            <v>1.0937499999999999E-2</v>
          </cell>
          <cell r="K1137" t="str">
            <v>Jam</v>
          </cell>
        </row>
        <row r="1139">
          <cell r="B1139" t="str">
            <v>2.f.</v>
          </cell>
          <cell r="D1139" t="str">
            <v>ALAT  BANTU</v>
          </cell>
        </row>
        <row r="1140">
          <cell r="D1140" t="str">
            <v>Diperlukan alat-alat bantu kecil</v>
          </cell>
          <cell r="L1140" t="str">
            <v>Lump Sump</v>
          </cell>
        </row>
        <row r="1141">
          <cell r="D1141" t="str">
            <v>- Sekop    =         3   buah</v>
          </cell>
        </row>
        <row r="1143">
          <cell r="B1143" t="str">
            <v xml:space="preserve">   3.</v>
          </cell>
          <cell r="D1143" t="str">
            <v>TENAGA</v>
          </cell>
        </row>
        <row r="1144">
          <cell r="D1144" t="str">
            <v>Produksi menentukan : Exavator</v>
          </cell>
          <cell r="I1144" t="str">
            <v>Q1</v>
          </cell>
          <cell r="J1144">
            <v>81.818181818181813</v>
          </cell>
          <cell r="K1144" t="str">
            <v>M3/Jam</v>
          </cell>
        </row>
        <row r="1145">
          <cell r="D1145" t="str">
            <v>Produksi Galian / hari  =  Tk x Q1</v>
          </cell>
          <cell r="I1145" t="str">
            <v>Qt</v>
          </cell>
          <cell r="J1145">
            <v>572.72727272727275</v>
          </cell>
          <cell r="K1145" t="str">
            <v>M3</v>
          </cell>
        </row>
        <row r="1146">
          <cell r="D1146" t="str">
            <v>Kebutuhan tenaga :</v>
          </cell>
        </row>
        <row r="1147">
          <cell r="E1147" t="str">
            <v>-</v>
          </cell>
          <cell r="F1147" t="str">
            <v>Pekerja</v>
          </cell>
          <cell r="I1147" t="str">
            <v>P</v>
          </cell>
          <cell r="J1147">
            <v>3</v>
          </cell>
          <cell r="K1147" t="str">
            <v>orang</v>
          </cell>
        </row>
        <row r="1148">
          <cell r="E1148" t="str">
            <v>-</v>
          </cell>
          <cell r="F1148" t="str">
            <v>Mandor</v>
          </cell>
          <cell r="I1148" t="str">
            <v>M</v>
          </cell>
          <cell r="J1148">
            <v>1</v>
          </cell>
          <cell r="K1148" t="str">
            <v>orang</v>
          </cell>
        </row>
        <row r="1151">
          <cell r="D1151" t="str">
            <v>Koefisien tenaga / M3   :</v>
          </cell>
        </row>
        <row r="1152">
          <cell r="E1152" t="str">
            <v>-</v>
          </cell>
          <cell r="F1152" t="str">
            <v>Pekerja</v>
          </cell>
          <cell r="G1152" t="str">
            <v>= (Tk x P) : Qt</v>
          </cell>
          <cell r="I1152" t="str">
            <v>(L01)</v>
          </cell>
          <cell r="J1152">
            <v>3.6666666666666667E-2</v>
          </cell>
          <cell r="K1152" t="str">
            <v>Jam</v>
          </cell>
        </row>
        <row r="1153">
          <cell r="E1153" t="str">
            <v>-</v>
          </cell>
          <cell r="F1153" t="str">
            <v>Mandor</v>
          </cell>
          <cell r="G1153" t="str">
            <v>= (Tk x M) : Qt</v>
          </cell>
          <cell r="I1153" t="str">
            <v>(L02)</v>
          </cell>
          <cell r="J1153">
            <v>1.2222222222222221E-2</v>
          </cell>
          <cell r="K1153" t="str">
            <v>Jam</v>
          </cell>
        </row>
        <row r="1155">
          <cell r="B1155" t="str">
            <v>4.</v>
          </cell>
          <cell r="D1155" t="str">
            <v>HARGA DASAR SATUAN UPAH, BAHAN DAN ALAT</v>
          </cell>
        </row>
        <row r="1156">
          <cell r="D1156" t="str">
            <v>Lihat lampiran.</v>
          </cell>
        </row>
        <row r="1162">
          <cell r="B1162" t="str">
            <v xml:space="preserve"> URAIAN ANALISA HARGA SATUAN</v>
          </cell>
        </row>
        <row r="1163">
          <cell r="B1163" t="str">
            <v>ITEM PEMBAYARAN NO.</v>
          </cell>
          <cell r="E1163" t="str">
            <v>:  3.2 (1)a</v>
          </cell>
        </row>
        <row r="1164">
          <cell r="B1164" t="str">
            <v>JENIS PEKERJAAN</v>
          </cell>
          <cell r="E1164" t="str">
            <v>:  TIMBUNAN BIASA DARI HASIL GALIAN</v>
          </cell>
        </row>
        <row r="1165">
          <cell r="B1165" t="str">
            <v>SATUAN PEMBAYARAN</v>
          </cell>
          <cell r="E1165" t="str">
            <v>:  M3</v>
          </cell>
        </row>
        <row r="1167">
          <cell r="B1167" t="str">
            <v>NO.</v>
          </cell>
          <cell r="D1167" t="str">
            <v>U R A I A N</v>
          </cell>
          <cell r="I1167" t="str">
            <v>KODE</v>
          </cell>
          <cell r="J1167" t="str">
            <v>KOEF.</v>
          </cell>
          <cell r="K1167" t="str">
            <v>SATUAN</v>
          </cell>
          <cell r="L1167" t="str">
            <v>KETERANGAN</v>
          </cell>
        </row>
        <row r="1169">
          <cell r="B1169" t="str">
            <v>I.</v>
          </cell>
          <cell r="D1169" t="str">
            <v>ASUMSI</v>
          </cell>
        </row>
        <row r="1170">
          <cell r="B1170">
            <v>1</v>
          </cell>
          <cell r="D1170" t="str">
            <v>Pekerjaan dilakukan secara Mekanik</v>
          </cell>
        </row>
        <row r="1171">
          <cell r="B1171">
            <v>2</v>
          </cell>
          <cell r="D1171" t="str">
            <v>Lokasi pekerjaan sepanjang jalan</v>
          </cell>
        </row>
        <row r="1172">
          <cell r="B1172">
            <v>3</v>
          </cell>
          <cell r="D1172" t="str">
            <v>Kondisi Jalan   :  sedang / baik</v>
          </cell>
        </row>
        <row r="1173">
          <cell r="B1173">
            <v>4</v>
          </cell>
          <cell r="D1173" t="str">
            <v>Jam kerja efektif per-hari</v>
          </cell>
          <cell r="I1173" t="str">
            <v>Tk</v>
          </cell>
          <cell r="J1173">
            <v>7</v>
          </cell>
          <cell r="K1173" t="str">
            <v>Jam</v>
          </cell>
        </row>
        <row r="1174">
          <cell r="B1174">
            <v>5</v>
          </cell>
          <cell r="D1174" t="str">
            <v>Faktor pengembangan bahan</v>
          </cell>
          <cell r="I1174" t="str">
            <v>Fk</v>
          </cell>
          <cell r="J1174">
            <v>1.2</v>
          </cell>
          <cell r="K1174" t="str">
            <v>-</v>
          </cell>
        </row>
        <row r="1175">
          <cell r="B1175">
            <v>6</v>
          </cell>
          <cell r="D1175" t="str">
            <v>Tebal hamparan padat</v>
          </cell>
          <cell r="I1175" t="str">
            <v>t</v>
          </cell>
          <cell r="J1175">
            <v>0.15</v>
          </cell>
          <cell r="K1175" t="str">
            <v>M'</v>
          </cell>
        </row>
        <row r="1177">
          <cell r="B1177" t="str">
            <v>II.</v>
          </cell>
          <cell r="D1177" t="str">
            <v>METHODE PELAKSANAAN</v>
          </cell>
        </row>
        <row r="1178">
          <cell r="B1178">
            <v>1</v>
          </cell>
          <cell r="D1178" t="str">
            <v>Excavator memuat ke dalam Dump Truck</v>
          </cell>
        </row>
        <row r="1179">
          <cell r="B1179">
            <v>2</v>
          </cell>
          <cell r="D1179" t="str">
            <v>Dump Truck mengangkut ke lapangan dengan jarak</v>
          </cell>
        </row>
        <row r="1180">
          <cell r="D1180" t="str">
            <v>quarry ke lapangan</v>
          </cell>
          <cell r="I1180" t="str">
            <v>L</v>
          </cell>
          <cell r="J1180">
            <v>0.8</v>
          </cell>
          <cell r="K1180" t="str">
            <v>Km</v>
          </cell>
        </row>
        <row r="1181">
          <cell r="B1181">
            <v>3</v>
          </cell>
          <cell r="D1181" t="str">
            <v>Material dihampar dengan menggunakan Motor Grader</v>
          </cell>
        </row>
        <row r="1182">
          <cell r="B1182">
            <v>4</v>
          </cell>
          <cell r="D1182" t="str">
            <v>Hamparan material disiram air dengan Water Tank Truck</v>
          </cell>
        </row>
        <row r="1183">
          <cell r="D1183" t="str">
            <v>(sebelum pelaksanaan pemadatan) dan dipadatkan</v>
          </cell>
        </row>
        <row r="1184">
          <cell r="D1184" t="str">
            <v>dengan menggunakan Vibratory Roller</v>
          </cell>
        </row>
        <row r="1185">
          <cell r="B1185">
            <v>5</v>
          </cell>
          <cell r="D1185" t="str">
            <v>Selama pemadatan sekelompok pekerja  akan</v>
          </cell>
        </row>
        <row r="1186">
          <cell r="D1186" t="str">
            <v>merapikan tepi hamparan dan level permukaan</v>
          </cell>
        </row>
        <row r="1187">
          <cell r="D1187" t="str">
            <v>dengan menggunakan alat bantu</v>
          </cell>
        </row>
        <row r="1189">
          <cell r="B1189" t="str">
            <v>III.</v>
          </cell>
          <cell r="D1189" t="str">
            <v>PEMAKAIAN BAHAN, ALAT DAN TENAGA</v>
          </cell>
        </row>
        <row r="1190">
          <cell r="B1190" t="str">
            <v xml:space="preserve">   1.</v>
          </cell>
          <cell r="D1190" t="str">
            <v>BAHAN</v>
          </cell>
        </row>
        <row r="1191">
          <cell r="B1191" t="str">
            <v>1.a.</v>
          </cell>
          <cell r="D1191" t="str">
            <v>Bahan Timbunan Biasa</v>
          </cell>
          <cell r="F1191" t="str">
            <v xml:space="preserve"> =  1 x  Fk</v>
          </cell>
          <cell r="I1191" t="str">
            <v>(M08)</v>
          </cell>
          <cell r="J1191">
            <v>1.2</v>
          </cell>
          <cell r="K1191" t="str">
            <v>M3</v>
          </cell>
        </row>
        <row r="1193">
          <cell r="B1193" t="str">
            <v xml:space="preserve">   2.</v>
          </cell>
          <cell r="D1193" t="str">
            <v>ALAT</v>
          </cell>
        </row>
        <row r="1194">
          <cell r="B1194" t="str">
            <v xml:space="preserve">   2.a.</v>
          </cell>
          <cell r="D1194" t="str">
            <v>EXCAVATOR</v>
          </cell>
          <cell r="I1194" t="str">
            <v>(E10)</v>
          </cell>
        </row>
        <row r="1195">
          <cell r="D1195" t="str">
            <v>Kapasitas Bucket</v>
          </cell>
          <cell r="I1195" t="str">
            <v>V</v>
          </cell>
          <cell r="J1195">
            <v>0.8</v>
          </cell>
          <cell r="K1195" t="str">
            <v>M3</v>
          </cell>
        </row>
        <row r="1196">
          <cell r="D1196" t="str">
            <v>Faktor Bucket</v>
          </cell>
          <cell r="I1196" t="str">
            <v>Fb</v>
          </cell>
          <cell r="J1196">
            <v>0.9</v>
          </cell>
          <cell r="K1196" t="str">
            <v>-</v>
          </cell>
        </row>
        <row r="1197">
          <cell r="D1197" t="str">
            <v>Faktor  Efisiensi alat</v>
          </cell>
          <cell r="I1197" t="str">
            <v>Fa</v>
          </cell>
          <cell r="J1197">
            <v>0.8</v>
          </cell>
          <cell r="K1197" t="str">
            <v>-</v>
          </cell>
        </row>
        <row r="1198">
          <cell r="D1198" t="str">
            <v>Waktu siklus</v>
          </cell>
          <cell r="I1198" t="str">
            <v>Ts1</v>
          </cell>
          <cell r="K1198" t="str">
            <v>menit</v>
          </cell>
        </row>
        <row r="1199">
          <cell r="D1199" t="str">
            <v>- Menggali / memuat</v>
          </cell>
          <cell r="I1199" t="str">
            <v>T1</v>
          </cell>
          <cell r="J1199">
            <v>0.4</v>
          </cell>
          <cell r="K1199" t="str">
            <v>menit</v>
          </cell>
        </row>
        <row r="1200">
          <cell r="D1200" t="str">
            <v>- Lain-lain</v>
          </cell>
          <cell r="I1200" t="str">
            <v>T2</v>
          </cell>
          <cell r="J1200">
            <v>0.3</v>
          </cell>
          <cell r="K1200" t="str">
            <v>menit</v>
          </cell>
        </row>
        <row r="1201">
          <cell r="I1201" t="str">
            <v>Ts1</v>
          </cell>
          <cell r="J1201">
            <v>0.7</v>
          </cell>
          <cell r="K1201" t="str">
            <v>menit</v>
          </cell>
        </row>
        <row r="1203">
          <cell r="D1203" t="str">
            <v>Kap. Prod. / jam =</v>
          </cell>
          <cell r="F1203" t="str">
            <v>V  x Fb x Fa x Bim x 60</v>
          </cell>
          <cell r="I1203" t="str">
            <v>Q1</v>
          </cell>
          <cell r="J1203">
            <v>41.142857142857146</v>
          </cell>
          <cell r="K1203" t="str">
            <v>M3/Jam</v>
          </cell>
        </row>
        <row r="1204">
          <cell r="F1204" t="str">
            <v>Ts1xFk</v>
          </cell>
          <cell r="G1204" t="str">
            <v/>
          </cell>
        </row>
        <row r="1206">
          <cell r="D1206" t="str">
            <v>Koefisien Alat / M3</v>
          </cell>
          <cell r="F1206" t="str">
            <v xml:space="preserve"> =  1  :  Q1</v>
          </cell>
          <cell r="I1206" t="str">
            <v>(E10)</v>
          </cell>
          <cell r="J1206">
            <v>2.4305555555555552E-2</v>
          </cell>
          <cell r="K1206" t="str">
            <v>Jam</v>
          </cell>
        </row>
        <row r="1208">
          <cell r="B1208" t="str">
            <v>2.b.</v>
          </cell>
          <cell r="D1208" t="str">
            <v>DUMP TRUCK</v>
          </cell>
          <cell r="I1208" t="str">
            <v>(E08)</v>
          </cell>
        </row>
        <row r="1209">
          <cell r="D1209" t="str">
            <v>Kapasitas Bak</v>
          </cell>
          <cell r="I1209" t="str">
            <v>V</v>
          </cell>
          <cell r="J1209">
            <v>12</v>
          </cell>
          <cell r="K1209" t="str">
            <v>M3</v>
          </cell>
        </row>
        <row r="1210">
          <cell r="D1210" t="str">
            <v>Faktor Efesiensi Alat</v>
          </cell>
          <cell r="I1210" t="str">
            <v>Fa</v>
          </cell>
          <cell r="J1210">
            <v>0.8</v>
          </cell>
          <cell r="K1210" t="str">
            <v>-</v>
          </cell>
        </row>
        <row r="1211">
          <cell r="D1211" t="str">
            <v>Kecepatan rata-rata bermuatan</v>
          </cell>
          <cell r="I1211" t="str">
            <v>v1</v>
          </cell>
          <cell r="J1211">
            <v>45</v>
          </cell>
          <cell r="K1211" t="str">
            <v>Km/jam</v>
          </cell>
        </row>
        <row r="1212">
          <cell r="D1212" t="str">
            <v>Kecepatan rata-rata Kosong</v>
          </cell>
          <cell r="I1212" t="str">
            <v>v2</v>
          </cell>
          <cell r="J1212">
            <v>60</v>
          </cell>
          <cell r="K1212" t="str">
            <v>Km/jam</v>
          </cell>
        </row>
        <row r="1213">
          <cell r="D1213" t="str">
            <v>Waktu Wiklus</v>
          </cell>
          <cell r="I1213" t="str">
            <v>Ts2</v>
          </cell>
        </row>
        <row r="1214">
          <cell r="D1214" t="str">
            <v>- Waktu tempuh isi</v>
          </cell>
          <cell r="F1214" t="str">
            <v>= (L : V1) x 60</v>
          </cell>
          <cell r="I1214" t="str">
            <v>T1</v>
          </cell>
          <cell r="J1214">
            <v>1.0666666666666667</v>
          </cell>
          <cell r="K1214" t="str">
            <v>Menit</v>
          </cell>
        </row>
        <row r="1215">
          <cell r="D1215" t="str">
            <v>- Waktu tempuh Kosong</v>
          </cell>
          <cell r="F1215" t="str">
            <v>= (L : V2) x 60</v>
          </cell>
          <cell r="I1215" t="str">
            <v>T2</v>
          </cell>
          <cell r="J1215">
            <v>0.8</v>
          </cell>
          <cell r="K1215" t="str">
            <v>Menit</v>
          </cell>
        </row>
        <row r="1216">
          <cell r="D1216" t="str">
            <v>- Lain-lain</v>
          </cell>
          <cell r="I1216" t="str">
            <v>T3</v>
          </cell>
          <cell r="J1216">
            <v>2</v>
          </cell>
          <cell r="K1216" t="str">
            <v>Menit</v>
          </cell>
        </row>
        <row r="1217">
          <cell r="I1217" t="str">
            <v>Ts2</v>
          </cell>
          <cell r="J1217">
            <v>3.8666666666666667</v>
          </cell>
          <cell r="K1217" t="str">
            <v>Menit</v>
          </cell>
        </row>
        <row r="1219">
          <cell r="D1219" t="str">
            <v>Kapasitas Produksi / Jam</v>
          </cell>
          <cell r="G1219" t="str">
            <v>V x Fa x 60</v>
          </cell>
          <cell r="I1219" t="str">
            <v>Q2</v>
          </cell>
          <cell r="J1219">
            <v>124.13793103448279</v>
          </cell>
          <cell r="K1219" t="str">
            <v>M3</v>
          </cell>
        </row>
        <row r="1220">
          <cell r="G1220" t="str">
            <v>Fk x Ts2</v>
          </cell>
        </row>
        <row r="1222">
          <cell r="D1222" t="str">
            <v>Koefisien alat / M3</v>
          </cell>
          <cell r="E1222" t="str">
            <v>= 1 : Q2</v>
          </cell>
          <cell r="I1222" t="str">
            <v>(E08)</v>
          </cell>
          <cell r="J1222">
            <v>8.0555555555555537E-3</v>
          </cell>
          <cell r="K1222" t="str">
            <v>Jam</v>
          </cell>
        </row>
        <row r="1230">
          <cell r="L1230" t="str">
            <v>Bersambung</v>
          </cell>
        </row>
        <row r="1231">
          <cell r="B1231" t="str">
            <v xml:space="preserve"> URAIAN ANALISA HARGA SATUAN</v>
          </cell>
        </row>
        <row r="1232">
          <cell r="B1232" t="str">
            <v>ITEM PEMBAYARAN NO.</v>
          </cell>
          <cell r="E1232" t="str">
            <v>:  3.2 (1)a</v>
          </cell>
        </row>
        <row r="1233">
          <cell r="B1233" t="str">
            <v>JENIS PEKERJAAN</v>
          </cell>
          <cell r="E1233" t="str">
            <v>:  TIMBUNAN BIASA DARI HASIL GALIAN</v>
          </cell>
        </row>
        <row r="1234">
          <cell r="B1234" t="str">
            <v>SATUAN PEMBAYARAN</v>
          </cell>
          <cell r="E1234" t="str">
            <v>:  M3</v>
          </cell>
        </row>
        <row r="1236">
          <cell r="B1236" t="str">
            <v>NO.</v>
          </cell>
          <cell r="D1236" t="str">
            <v>U R A I A N</v>
          </cell>
          <cell r="I1236" t="str">
            <v>KODE</v>
          </cell>
          <cell r="J1236" t="str">
            <v>KOEF.</v>
          </cell>
          <cell r="K1236" t="str">
            <v>SATUAN</v>
          </cell>
          <cell r="L1236" t="str">
            <v>KETERANGAN</v>
          </cell>
        </row>
        <row r="1238">
          <cell r="B1238" t="str">
            <v>2.c.</v>
          </cell>
          <cell r="D1238" t="str">
            <v>MOTOR GRADER</v>
          </cell>
          <cell r="I1238" t="str">
            <v>(E13)</v>
          </cell>
        </row>
        <row r="1239">
          <cell r="D1239" t="str">
            <v>Panjang Hamparan</v>
          </cell>
          <cell r="I1239" t="str">
            <v>Lh</v>
          </cell>
          <cell r="J1239">
            <v>50</v>
          </cell>
          <cell r="K1239" t="str">
            <v>M</v>
          </cell>
        </row>
        <row r="1240">
          <cell r="D1240" t="str">
            <v>Lebar Efektif Kerja Blade</v>
          </cell>
          <cell r="I1240" t="str">
            <v>B</v>
          </cell>
          <cell r="J1240">
            <v>2.4</v>
          </cell>
          <cell r="K1240" t="str">
            <v>M</v>
          </cell>
        </row>
        <row r="1241">
          <cell r="D1241" t="str">
            <v>Faktor Efesiensi Alat</v>
          </cell>
          <cell r="I1241" t="str">
            <v>Fa</v>
          </cell>
          <cell r="J1241">
            <v>0.8</v>
          </cell>
          <cell r="K1241" t="str">
            <v>-</v>
          </cell>
        </row>
        <row r="1242">
          <cell r="D1242" t="str">
            <v>Kecepatan rata-rata alat</v>
          </cell>
          <cell r="I1242" t="str">
            <v>V</v>
          </cell>
          <cell r="J1242">
            <v>5</v>
          </cell>
          <cell r="K1242" t="str">
            <v>Km/jam</v>
          </cell>
        </row>
        <row r="1243">
          <cell r="D1243" t="str">
            <v>Jumlah Lintasan</v>
          </cell>
          <cell r="I1243" t="str">
            <v>n</v>
          </cell>
          <cell r="J1243">
            <v>6</v>
          </cell>
          <cell r="K1243" t="str">
            <v>Lintasan</v>
          </cell>
        </row>
        <row r="1244">
          <cell r="D1244" t="str">
            <v>Waktu Wiklus</v>
          </cell>
          <cell r="I1244" t="str">
            <v>Ts3</v>
          </cell>
        </row>
        <row r="1245">
          <cell r="D1245" t="str">
            <v>- Perataan 1 x Lintasan</v>
          </cell>
          <cell r="F1245" t="str">
            <v>= Lh : (V x 1000) x 60</v>
          </cell>
          <cell r="I1245" t="str">
            <v>T1</v>
          </cell>
          <cell r="J1245">
            <v>0.6</v>
          </cell>
          <cell r="K1245" t="str">
            <v>Menit</v>
          </cell>
        </row>
        <row r="1246">
          <cell r="D1246" t="str">
            <v>- Lain-lain</v>
          </cell>
          <cell r="I1246" t="str">
            <v>T2</v>
          </cell>
          <cell r="J1246">
            <v>1</v>
          </cell>
          <cell r="K1246" t="str">
            <v>Menit</v>
          </cell>
        </row>
        <row r="1247">
          <cell r="I1247" t="str">
            <v>Ts3</v>
          </cell>
          <cell r="J1247">
            <v>1.6</v>
          </cell>
          <cell r="K1247" t="str">
            <v>Menit</v>
          </cell>
        </row>
        <row r="1249">
          <cell r="D1249" t="str">
            <v>Kapasitas Produksi / Jam</v>
          </cell>
          <cell r="G1249" t="str">
            <v>Lh x b x t xFa x 60</v>
          </cell>
          <cell r="I1249" t="str">
            <v>Q3</v>
          </cell>
          <cell r="J1249">
            <v>89.999999999999986</v>
          </cell>
          <cell r="K1249" t="str">
            <v>M3</v>
          </cell>
        </row>
        <row r="1250">
          <cell r="G1250" t="str">
            <v>n x Ts3</v>
          </cell>
        </row>
        <row r="1252">
          <cell r="D1252" t="str">
            <v>Koefisien alat / M3</v>
          </cell>
          <cell r="E1252" t="str">
            <v>= 1 : Q3</v>
          </cell>
          <cell r="I1252" t="str">
            <v>(E138)</v>
          </cell>
          <cell r="J1252">
            <v>1.1111111111111113E-2</v>
          </cell>
          <cell r="K1252" t="str">
            <v>Jam</v>
          </cell>
        </row>
        <row r="1254">
          <cell r="B1254" t="str">
            <v>2.d.</v>
          </cell>
          <cell r="D1254" t="str">
            <v>VIBRATORY ROLLER</v>
          </cell>
          <cell r="I1254" t="str">
            <v>(E19)</v>
          </cell>
        </row>
        <row r="1255">
          <cell r="D1255" t="str">
            <v>Kecepatan rata-rata alat</v>
          </cell>
          <cell r="I1255" t="str">
            <v>V</v>
          </cell>
          <cell r="J1255">
            <v>4</v>
          </cell>
          <cell r="K1255" t="str">
            <v>Km/jam</v>
          </cell>
        </row>
        <row r="1256">
          <cell r="D1256" t="str">
            <v>Lebar Efektif Pemadatan</v>
          </cell>
          <cell r="I1256" t="str">
            <v>b</v>
          </cell>
          <cell r="J1256">
            <v>1.2</v>
          </cell>
          <cell r="K1256" t="str">
            <v>M</v>
          </cell>
        </row>
        <row r="1257">
          <cell r="D1257" t="str">
            <v>Jumlah Lintasan</v>
          </cell>
          <cell r="I1257" t="str">
            <v>n</v>
          </cell>
          <cell r="J1257">
            <v>6</v>
          </cell>
          <cell r="K1257" t="str">
            <v>Lintasan</v>
          </cell>
        </row>
        <row r="1258">
          <cell r="D1258" t="str">
            <v>Faktor Efesiensi Alat</v>
          </cell>
          <cell r="I1258" t="str">
            <v>Fa</v>
          </cell>
          <cell r="J1258">
            <v>0.8</v>
          </cell>
          <cell r="K1258" t="str">
            <v>-</v>
          </cell>
        </row>
        <row r="1260">
          <cell r="D1260" t="str">
            <v>Kapasitas Produksi/Jam</v>
          </cell>
          <cell r="F1260" t="str">
            <v>(Vx1000) x b x t x Fa</v>
          </cell>
          <cell r="I1260" t="str">
            <v>Q4</v>
          </cell>
          <cell r="J1260">
            <v>96</v>
          </cell>
          <cell r="K1260" t="str">
            <v>M3</v>
          </cell>
        </row>
        <row r="1261">
          <cell r="F1261" t="str">
            <v>n</v>
          </cell>
        </row>
        <row r="1263">
          <cell r="D1263" t="str">
            <v>Koefisien alat / M3</v>
          </cell>
          <cell r="E1263" t="str">
            <v>= 1 : Q4</v>
          </cell>
          <cell r="I1263" t="str">
            <v>(E138)</v>
          </cell>
          <cell r="J1263">
            <v>1.0416666666666666E-2</v>
          </cell>
          <cell r="K1263" t="str">
            <v>Jam</v>
          </cell>
        </row>
        <row r="1265">
          <cell r="B1265" t="str">
            <v>2.e.</v>
          </cell>
          <cell r="D1265" t="str">
            <v>WATER TANK TRUCK</v>
          </cell>
          <cell r="I1265" t="str">
            <v>(E23)</v>
          </cell>
        </row>
        <row r="1266">
          <cell r="D1266" t="str">
            <v>Volume tangki air</v>
          </cell>
          <cell r="I1266" t="str">
            <v>V</v>
          </cell>
          <cell r="J1266">
            <v>4</v>
          </cell>
          <cell r="K1266" t="str">
            <v>M3</v>
          </cell>
        </row>
        <row r="1267">
          <cell r="D1267" t="str">
            <v>Kebutuhan air / M3 material padat</v>
          </cell>
          <cell r="I1267" t="str">
            <v>Wc</v>
          </cell>
          <cell r="J1267">
            <v>7.0000000000000007E-2</v>
          </cell>
          <cell r="K1267" t="str">
            <v>M3</v>
          </cell>
        </row>
        <row r="1268">
          <cell r="D1268" t="str">
            <v>Pengisian Tangki / jam</v>
          </cell>
          <cell r="I1268" t="str">
            <v>n</v>
          </cell>
          <cell r="J1268">
            <v>2</v>
          </cell>
          <cell r="K1268" t="str">
            <v>Kali/jam</v>
          </cell>
        </row>
        <row r="1269">
          <cell r="D1269" t="str">
            <v>Faktor efesiensi alat</v>
          </cell>
          <cell r="I1269" t="str">
            <v>Fa</v>
          </cell>
          <cell r="J1269">
            <v>0.8</v>
          </cell>
          <cell r="K1269" t="str">
            <v>-</v>
          </cell>
          <cell r="L1269" t="str">
            <v>Baik</v>
          </cell>
        </row>
        <row r="1271">
          <cell r="D1271" t="str">
            <v>Kapasitas Produksi / Jam   =</v>
          </cell>
          <cell r="G1271" t="str">
            <v>V x n x Fa</v>
          </cell>
          <cell r="I1271" t="str">
            <v>Q5</v>
          </cell>
          <cell r="J1271">
            <v>91.428571428571431</v>
          </cell>
          <cell r="K1271" t="str">
            <v>M3</v>
          </cell>
        </row>
        <row r="1272">
          <cell r="G1272" t="str">
            <v>Wc</v>
          </cell>
        </row>
        <row r="1274">
          <cell r="D1274" t="str">
            <v>Koefisien Alat / M3</v>
          </cell>
          <cell r="F1274" t="str">
            <v xml:space="preserve"> =  1  :  Q5</v>
          </cell>
          <cell r="I1274" t="str">
            <v>(E23)</v>
          </cell>
          <cell r="J1274">
            <v>1.0937499999999999E-2</v>
          </cell>
          <cell r="K1274" t="str">
            <v>Jam</v>
          </cell>
        </row>
        <row r="1276">
          <cell r="B1276" t="str">
            <v>2.f.</v>
          </cell>
          <cell r="D1276" t="str">
            <v>ALAT  BANTU</v>
          </cell>
        </row>
        <row r="1277">
          <cell r="D1277" t="str">
            <v>Diperlukan alat-alat bantu kecil</v>
          </cell>
          <cell r="L1277" t="str">
            <v>Lump Sump</v>
          </cell>
        </row>
        <row r="1278">
          <cell r="D1278" t="str">
            <v>- Sekop    =         3   buah</v>
          </cell>
        </row>
        <row r="1280">
          <cell r="B1280" t="str">
            <v xml:space="preserve">   3.</v>
          </cell>
          <cell r="D1280" t="str">
            <v>TENAGA</v>
          </cell>
        </row>
        <row r="1281">
          <cell r="D1281" t="str">
            <v>Produksi menentukan : Exavator</v>
          </cell>
          <cell r="I1281" t="str">
            <v>Q1</v>
          </cell>
          <cell r="J1281">
            <v>41.142857142857146</v>
          </cell>
          <cell r="K1281" t="str">
            <v>M3/Jam</v>
          </cell>
        </row>
        <row r="1282">
          <cell r="D1282" t="str">
            <v>Produksi Galian / hari  =  Tk x Q1</v>
          </cell>
          <cell r="I1282" t="str">
            <v>Qt</v>
          </cell>
          <cell r="J1282">
            <v>288</v>
          </cell>
          <cell r="K1282" t="str">
            <v>M3</v>
          </cell>
        </row>
        <row r="1283">
          <cell r="D1283" t="str">
            <v>Kebutuhan tenaga :</v>
          </cell>
        </row>
        <row r="1284">
          <cell r="E1284" t="str">
            <v>-</v>
          </cell>
          <cell r="F1284" t="str">
            <v>Pekerja</v>
          </cell>
          <cell r="I1284" t="str">
            <v>P</v>
          </cell>
          <cell r="J1284">
            <v>3</v>
          </cell>
          <cell r="K1284" t="str">
            <v>orang</v>
          </cell>
        </row>
        <row r="1285">
          <cell r="E1285" t="str">
            <v>-</v>
          </cell>
          <cell r="F1285" t="str">
            <v>Mandor</v>
          </cell>
          <cell r="I1285" t="str">
            <v>M</v>
          </cell>
          <cell r="J1285">
            <v>1</v>
          </cell>
          <cell r="K1285" t="str">
            <v>orang</v>
          </cell>
        </row>
        <row r="1288">
          <cell r="D1288" t="str">
            <v>Koefisien tenaga / M3   :</v>
          </cell>
        </row>
        <row r="1289">
          <cell r="E1289" t="str">
            <v>-</v>
          </cell>
          <cell r="F1289" t="str">
            <v>Pekerja</v>
          </cell>
          <cell r="G1289" t="str">
            <v>= (Tk x P) : Qt</v>
          </cell>
          <cell r="I1289" t="str">
            <v>(L01)</v>
          </cell>
          <cell r="J1289">
            <v>7.2916666666666671E-2</v>
          </cell>
          <cell r="K1289" t="str">
            <v>Jam</v>
          </cell>
        </row>
        <row r="1290">
          <cell r="E1290" t="str">
            <v>-</v>
          </cell>
          <cell r="F1290" t="str">
            <v>Mandor</v>
          </cell>
          <cell r="G1290" t="str">
            <v>= (Tk x M) : Qt</v>
          </cell>
          <cell r="I1290" t="str">
            <v>(L02)</v>
          </cell>
          <cell r="J1290">
            <v>2.4305555555555556E-2</v>
          </cell>
          <cell r="K1290" t="str">
            <v>Jam</v>
          </cell>
        </row>
        <row r="1292">
          <cell r="B1292" t="str">
            <v>4.</v>
          </cell>
          <cell r="D1292" t="str">
            <v>HARGA DASAR SATUAN UPAH, BAHAN DAN ALAT</v>
          </cell>
        </row>
        <row r="1293">
          <cell r="D1293" t="str">
            <v>Lihat lampiran.</v>
          </cell>
        </row>
        <row r="1299">
          <cell r="B1299" t="str">
            <v xml:space="preserve"> URAIAN ANALISA HARGA SATUAN</v>
          </cell>
        </row>
        <row r="1300">
          <cell r="B1300" t="str">
            <v>ITEM PEMBAYARAN NO.</v>
          </cell>
          <cell r="E1300" t="str">
            <v>:  3.2 (2)</v>
          </cell>
        </row>
        <row r="1301">
          <cell r="B1301" t="str">
            <v>JENIS PEKERJAAN</v>
          </cell>
          <cell r="E1301" t="str">
            <v>:  TIMBUNAN PILIHAN</v>
          </cell>
        </row>
        <row r="1302">
          <cell r="B1302" t="str">
            <v>SATUAN PEMBAYARAN</v>
          </cell>
          <cell r="E1302" t="str">
            <v>:  M3</v>
          </cell>
        </row>
        <row r="1304">
          <cell r="B1304" t="str">
            <v>NO.</v>
          </cell>
          <cell r="D1304" t="str">
            <v>U R A I A N</v>
          </cell>
          <cell r="I1304" t="str">
            <v>KODE</v>
          </cell>
          <cell r="J1304" t="str">
            <v>KOEF.</v>
          </cell>
          <cell r="K1304" t="str">
            <v>SATUAN</v>
          </cell>
          <cell r="L1304" t="str">
            <v>KETERANGAN</v>
          </cell>
        </row>
        <row r="1306">
          <cell r="B1306" t="str">
            <v>I.</v>
          </cell>
          <cell r="D1306" t="str">
            <v>ASUMSI</v>
          </cell>
        </row>
        <row r="1307">
          <cell r="B1307">
            <v>1</v>
          </cell>
          <cell r="D1307" t="str">
            <v>Pekerjaan dilakukan secara Mekanik</v>
          </cell>
        </row>
        <row r="1308">
          <cell r="B1308">
            <v>2</v>
          </cell>
          <cell r="D1308" t="str">
            <v>Lokasi pekerjaan sepanjang jalan</v>
          </cell>
        </row>
        <row r="1309">
          <cell r="B1309">
            <v>3</v>
          </cell>
          <cell r="D1309" t="str">
            <v>Kondisi Jalan   :  sedang / baik</v>
          </cell>
        </row>
        <row r="1310">
          <cell r="B1310">
            <v>4</v>
          </cell>
          <cell r="D1310" t="str">
            <v>Jam kerja efektif per-hari</v>
          </cell>
          <cell r="I1310" t="str">
            <v>Tk</v>
          </cell>
          <cell r="J1310">
            <v>7</v>
          </cell>
          <cell r="K1310" t="str">
            <v>Jam</v>
          </cell>
        </row>
        <row r="1311">
          <cell r="B1311">
            <v>5</v>
          </cell>
          <cell r="D1311" t="str">
            <v>Faktor pengembangan bahan</v>
          </cell>
          <cell r="I1311" t="str">
            <v>Fk</v>
          </cell>
          <cell r="J1311">
            <v>1.2</v>
          </cell>
          <cell r="K1311" t="str">
            <v>-</v>
          </cell>
        </row>
        <row r="1312">
          <cell r="B1312">
            <v>6</v>
          </cell>
          <cell r="D1312" t="str">
            <v>Tebal hamparan padat</v>
          </cell>
          <cell r="I1312" t="str">
            <v>t</v>
          </cell>
          <cell r="J1312">
            <v>0.2</v>
          </cell>
          <cell r="K1312" t="str">
            <v>M</v>
          </cell>
        </row>
        <row r="1314">
          <cell r="B1314" t="str">
            <v>II.</v>
          </cell>
          <cell r="D1314" t="str">
            <v>METHODE PELAKSANAAN</v>
          </cell>
        </row>
        <row r="1315">
          <cell r="B1315">
            <v>1</v>
          </cell>
          <cell r="D1315" t="str">
            <v>Excavator memuat ke dalam Dump Truck</v>
          </cell>
        </row>
        <row r="1316">
          <cell r="B1316">
            <v>2</v>
          </cell>
          <cell r="D1316" t="str">
            <v>Dump Truck mengangkut ke lapangan dengan jarak</v>
          </cell>
        </row>
        <row r="1317">
          <cell r="D1317" t="str">
            <v>quarry ke lapangan</v>
          </cell>
          <cell r="I1317" t="str">
            <v>L</v>
          </cell>
          <cell r="J1317">
            <v>30</v>
          </cell>
          <cell r="K1317" t="str">
            <v>Km</v>
          </cell>
        </row>
        <row r="1318">
          <cell r="B1318">
            <v>3</v>
          </cell>
          <cell r="D1318" t="str">
            <v>Material dihampar dengan menggunakan Motor Grader</v>
          </cell>
        </row>
        <row r="1319">
          <cell r="B1319">
            <v>4</v>
          </cell>
          <cell r="D1319" t="str">
            <v>Hamparan material disiram air dengan Water Tank Truck</v>
          </cell>
        </row>
        <row r="1320">
          <cell r="D1320" t="str">
            <v>(sebelum pelaksanaan pemadatan) dan dipadatkan</v>
          </cell>
        </row>
        <row r="1321">
          <cell r="D1321" t="str">
            <v>dengan menggunakan Vibratory Roller</v>
          </cell>
        </row>
        <row r="1322">
          <cell r="B1322">
            <v>5</v>
          </cell>
          <cell r="D1322" t="str">
            <v>Selama pemadatan sekelompok pekerja  akan</v>
          </cell>
        </row>
        <row r="1323">
          <cell r="D1323" t="str">
            <v>merapikan tepi hamparan dan level permukaan</v>
          </cell>
        </row>
        <row r="1324">
          <cell r="D1324" t="str">
            <v>dengan menggunakan alat bantu</v>
          </cell>
        </row>
        <row r="1326">
          <cell r="B1326" t="str">
            <v>III.</v>
          </cell>
          <cell r="D1326" t="str">
            <v>PEMAKAIAN BAHAN, ALAT DAN TENAGA</v>
          </cell>
        </row>
        <row r="1327">
          <cell r="B1327" t="str">
            <v xml:space="preserve">   1.</v>
          </cell>
          <cell r="D1327" t="str">
            <v>BAHAN</v>
          </cell>
        </row>
        <row r="1328">
          <cell r="B1328" t="str">
            <v>1.a.</v>
          </cell>
          <cell r="D1328" t="str">
            <v>Material Pilihan</v>
          </cell>
          <cell r="F1328" t="str">
            <v xml:space="preserve"> =  1 x  Fk</v>
          </cell>
          <cell r="I1328" t="str">
            <v>(M09)</v>
          </cell>
          <cell r="J1328">
            <v>1.2</v>
          </cell>
          <cell r="K1328" t="str">
            <v>M3</v>
          </cell>
        </row>
        <row r="1330">
          <cell r="B1330" t="str">
            <v xml:space="preserve">   2.</v>
          </cell>
          <cell r="D1330" t="str">
            <v>ALAT</v>
          </cell>
        </row>
        <row r="1331">
          <cell r="B1331" t="str">
            <v>2.a.</v>
          </cell>
          <cell r="D1331" t="str">
            <v>WHELL LOADER</v>
          </cell>
          <cell r="I1331" t="str">
            <v>(E15)</v>
          </cell>
        </row>
        <row r="1332">
          <cell r="D1332" t="str">
            <v>Kapasitas Bucket</v>
          </cell>
          <cell r="I1332" t="str">
            <v>V</v>
          </cell>
          <cell r="J1332">
            <v>2.5</v>
          </cell>
          <cell r="K1332" t="str">
            <v>M3</v>
          </cell>
        </row>
        <row r="1333">
          <cell r="D1333" t="str">
            <v>Faktor Bucket</v>
          </cell>
          <cell r="I1333" t="str">
            <v>Fb</v>
          </cell>
          <cell r="J1333">
            <v>0.9</v>
          </cell>
        </row>
        <row r="1334">
          <cell r="D1334" t="str">
            <v>Faktor efisiensi alat</v>
          </cell>
          <cell r="I1334" t="str">
            <v>Fa</v>
          </cell>
          <cell r="J1334">
            <v>0.8</v>
          </cell>
          <cell r="K1334" t="str">
            <v>-</v>
          </cell>
        </row>
        <row r="1335">
          <cell r="D1335" t="str">
            <v>Waktu Siklus</v>
          </cell>
          <cell r="I1335" t="str">
            <v>Ts1</v>
          </cell>
        </row>
        <row r="1336">
          <cell r="D1336" t="str">
            <v>- Muat</v>
          </cell>
          <cell r="I1336" t="str">
            <v>T1</v>
          </cell>
          <cell r="J1336">
            <v>0.5</v>
          </cell>
          <cell r="K1336" t="str">
            <v>menit</v>
          </cell>
        </row>
        <row r="1337">
          <cell r="D1337" t="str">
            <v>- Lain-lain</v>
          </cell>
          <cell r="I1337" t="str">
            <v>T2</v>
          </cell>
          <cell r="J1337">
            <v>0.5</v>
          </cell>
          <cell r="K1337" t="str">
            <v>menit</v>
          </cell>
        </row>
        <row r="1338">
          <cell r="I1338" t="str">
            <v>Ts1</v>
          </cell>
          <cell r="J1338">
            <v>1</v>
          </cell>
          <cell r="K1338" t="str">
            <v>menit</v>
          </cell>
        </row>
        <row r="1340">
          <cell r="D1340" t="str">
            <v>Kapasitas Prod. / Jam =</v>
          </cell>
          <cell r="F1340" t="str">
            <v>(V x Fb x Fa x 60)</v>
          </cell>
          <cell r="I1340" t="str">
            <v>Q1</v>
          </cell>
          <cell r="J1340">
            <v>90</v>
          </cell>
          <cell r="K1340" t="str">
            <v>M3</v>
          </cell>
        </row>
        <row r="1341">
          <cell r="F1341" t="str">
            <v>Fk x Ts1</v>
          </cell>
        </row>
        <row r="1343">
          <cell r="D1343" t="str">
            <v>Koefisien alat / M3</v>
          </cell>
          <cell r="F1343" t="str">
            <v xml:space="preserve"> =   1 : Q1</v>
          </cell>
          <cell r="I1343" t="str">
            <v>(E19)</v>
          </cell>
          <cell r="J1343">
            <v>1.1111111111111112E-2</v>
          </cell>
          <cell r="K1343" t="str">
            <v>Jam</v>
          </cell>
        </row>
        <row r="1345">
          <cell r="B1345" t="str">
            <v>2.b.</v>
          </cell>
          <cell r="D1345" t="str">
            <v>DUMP TRUCK</v>
          </cell>
          <cell r="I1345" t="str">
            <v>(E08)</v>
          </cell>
        </row>
        <row r="1346">
          <cell r="D1346" t="str">
            <v>Kapasitas Bak</v>
          </cell>
          <cell r="I1346" t="str">
            <v>V</v>
          </cell>
          <cell r="J1346">
            <v>12</v>
          </cell>
          <cell r="K1346" t="str">
            <v>M3</v>
          </cell>
        </row>
        <row r="1347">
          <cell r="D1347" t="str">
            <v>Faktor Efesiensi Alat</v>
          </cell>
          <cell r="I1347" t="str">
            <v>Fa</v>
          </cell>
          <cell r="J1347">
            <v>0.8</v>
          </cell>
          <cell r="K1347" t="str">
            <v>-</v>
          </cell>
        </row>
        <row r="1348">
          <cell r="D1348" t="str">
            <v>Kecepatan rata-rata bermuatan</v>
          </cell>
          <cell r="I1348" t="str">
            <v>v1</v>
          </cell>
          <cell r="J1348">
            <v>45</v>
          </cell>
          <cell r="K1348" t="str">
            <v>Km/jam</v>
          </cell>
        </row>
        <row r="1349">
          <cell r="D1349" t="str">
            <v>Kecepatan rata-rata Kosong</v>
          </cell>
          <cell r="I1349" t="str">
            <v>v2</v>
          </cell>
          <cell r="J1349">
            <v>60</v>
          </cell>
          <cell r="K1349" t="str">
            <v>Km/jam</v>
          </cell>
        </row>
        <row r="1350">
          <cell r="D1350" t="str">
            <v>Waktu Wiklus</v>
          </cell>
          <cell r="I1350" t="str">
            <v>Ts2</v>
          </cell>
        </row>
        <row r="1351">
          <cell r="D1351" t="str">
            <v>- Waktu tempuh isi</v>
          </cell>
          <cell r="F1351" t="str">
            <v>= (L : V1) x 60</v>
          </cell>
          <cell r="I1351" t="str">
            <v>T1</v>
          </cell>
          <cell r="J1351">
            <v>40</v>
          </cell>
          <cell r="K1351" t="str">
            <v>Menit</v>
          </cell>
        </row>
        <row r="1352">
          <cell r="D1352" t="str">
            <v>- Waktu tempuh Kosong</v>
          </cell>
          <cell r="F1352" t="str">
            <v>= (L : V2) x 60</v>
          </cell>
          <cell r="I1352" t="str">
            <v>T2</v>
          </cell>
          <cell r="J1352">
            <v>30</v>
          </cell>
          <cell r="K1352" t="str">
            <v>Menit</v>
          </cell>
        </row>
        <row r="1353">
          <cell r="D1353" t="str">
            <v>- Lain-lain</v>
          </cell>
          <cell r="I1353" t="str">
            <v>T3</v>
          </cell>
          <cell r="J1353">
            <v>1</v>
          </cell>
          <cell r="K1353" t="str">
            <v>Menit</v>
          </cell>
        </row>
        <row r="1354">
          <cell r="I1354" t="str">
            <v>Ts2</v>
          </cell>
          <cell r="J1354">
            <v>71</v>
          </cell>
          <cell r="K1354" t="str">
            <v>Menit</v>
          </cell>
        </row>
        <row r="1356">
          <cell r="D1356" t="str">
            <v>Kapasitas Produksi / Jam</v>
          </cell>
          <cell r="G1356" t="str">
            <v>V x Fa x 60</v>
          </cell>
          <cell r="I1356" t="str">
            <v>Q2</v>
          </cell>
          <cell r="J1356">
            <v>6.7605633802816909</v>
          </cell>
          <cell r="K1356" t="str">
            <v>M3</v>
          </cell>
        </row>
        <row r="1357">
          <cell r="G1357" t="str">
            <v>Fk x Ts2</v>
          </cell>
        </row>
        <row r="1359">
          <cell r="D1359" t="str">
            <v>Koefisien alat / M3</v>
          </cell>
          <cell r="E1359" t="str">
            <v>= 1 : Q2</v>
          </cell>
          <cell r="I1359" t="str">
            <v>(E08)</v>
          </cell>
          <cell r="J1359">
            <v>0.14791666666666664</v>
          </cell>
          <cell r="K1359" t="str">
            <v>Jam</v>
          </cell>
        </row>
        <row r="1366">
          <cell r="L1366" t="str">
            <v>Bersambung</v>
          </cell>
        </row>
        <row r="1367">
          <cell r="B1367" t="str">
            <v xml:space="preserve"> URAIAN ANALISA HARGA SATUAN</v>
          </cell>
        </row>
        <row r="1368">
          <cell r="B1368" t="str">
            <v>ITEM PEMBAYARAN NO.</v>
          </cell>
          <cell r="E1368" t="str">
            <v>:  3.2 (2)</v>
          </cell>
        </row>
        <row r="1369">
          <cell r="B1369" t="str">
            <v>JENIS PEKERJAAN</v>
          </cell>
          <cell r="E1369" t="str">
            <v>:  TIMBUNAN PILIHAN</v>
          </cell>
        </row>
        <row r="1370">
          <cell r="B1370" t="str">
            <v>SATUAN PEMBAYARAN</v>
          </cell>
          <cell r="E1370" t="str">
            <v>:  M3</v>
          </cell>
        </row>
        <row r="1372">
          <cell r="B1372" t="str">
            <v>NO.</v>
          </cell>
          <cell r="D1372" t="str">
            <v>U R A I A N</v>
          </cell>
          <cell r="I1372" t="str">
            <v>KODE</v>
          </cell>
          <cell r="J1372" t="str">
            <v>KOEF.</v>
          </cell>
          <cell r="K1372" t="str">
            <v>SATUAN</v>
          </cell>
          <cell r="L1372" t="str">
            <v>KETERANGAN</v>
          </cell>
        </row>
        <row r="1374">
          <cell r="B1374" t="str">
            <v>2.c.</v>
          </cell>
          <cell r="D1374" t="str">
            <v>MOTOR GRADER</v>
          </cell>
        </row>
        <row r="1375">
          <cell r="D1375" t="str">
            <v>Panjang Hamparan</v>
          </cell>
          <cell r="I1375" t="str">
            <v>Lh</v>
          </cell>
          <cell r="J1375">
            <v>50</v>
          </cell>
          <cell r="K1375" t="str">
            <v>M</v>
          </cell>
        </row>
        <row r="1376">
          <cell r="D1376" t="str">
            <v>Lebar Efektif Kerja Blade</v>
          </cell>
          <cell r="I1376" t="str">
            <v>B</v>
          </cell>
          <cell r="J1376">
            <v>2.4</v>
          </cell>
          <cell r="K1376" t="str">
            <v>M</v>
          </cell>
        </row>
        <row r="1377">
          <cell r="D1377" t="str">
            <v>Faktor Efesiensi Alat</v>
          </cell>
          <cell r="I1377" t="str">
            <v>Fa</v>
          </cell>
          <cell r="J1377">
            <v>0.8</v>
          </cell>
          <cell r="K1377" t="str">
            <v>-</v>
          </cell>
        </row>
        <row r="1378">
          <cell r="D1378" t="str">
            <v>Kecepatan rata-rata alat</v>
          </cell>
          <cell r="I1378" t="str">
            <v>V</v>
          </cell>
          <cell r="J1378">
            <v>4</v>
          </cell>
          <cell r="K1378" t="str">
            <v>Km/jam</v>
          </cell>
        </row>
        <row r="1379">
          <cell r="D1379" t="str">
            <v>Jumlah Lintasan</v>
          </cell>
          <cell r="I1379" t="str">
            <v>n</v>
          </cell>
          <cell r="J1379">
            <v>6</v>
          </cell>
          <cell r="K1379" t="str">
            <v>Lintasan</v>
          </cell>
        </row>
        <row r="1380">
          <cell r="D1380" t="str">
            <v>Waktu Wiklus</v>
          </cell>
          <cell r="I1380" t="str">
            <v>Ts3</v>
          </cell>
        </row>
        <row r="1381">
          <cell r="D1381" t="str">
            <v>- Perataan 1 x Lintasan</v>
          </cell>
          <cell r="F1381" t="str">
            <v>= Lh : (V x 1000) x 60</v>
          </cell>
          <cell r="I1381" t="str">
            <v>T1</v>
          </cell>
          <cell r="J1381">
            <v>0.5</v>
          </cell>
          <cell r="K1381" t="str">
            <v>Menit</v>
          </cell>
        </row>
        <row r="1382">
          <cell r="D1382" t="str">
            <v>- Lain-lain</v>
          </cell>
          <cell r="I1382" t="str">
            <v>T2</v>
          </cell>
          <cell r="J1382">
            <v>0.5</v>
          </cell>
          <cell r="K1382" t="str">
            <v>Menit</v>
          </cell>
        </row>
        <row r="1383">
          <cell r="I1383" t="str">
            <v>Ts3</v>
          </cell>
          <cell r="J1383">
            <v>1</v>
          </cell>
          <cell r="K1383" t="str">
            <v>Menit</v>
          </cell>
        </row>
        <row r="1385">
          <cell r="D1385" t="str">
            <v>Kapasitas Produksi / Jam</v>
          </cell>
          <cell r="F1385" t="str">
            <v>Lh x b x t x Fa x 60</v>
          </cell>
          <cell r="I1385" t="str">
            <v>Q3</v>
          </cell>
          <cell r="J1385">
            <v>192.00000000000003</v>
          </cell>
          <cell r="K1385" t="str">
            <v>M3</v>
          </cell>
        </row>
        <row r="1386">
          <cell r="F1386" t="str">
            <v>n x Ts3</v>
          </cell>
        </row>
        <row r="1388">
          <cell r="D1388" t="str">
            <v>Koefisien alat / M3</v>
          </cell>
          <cell r="E1388" t="str">
            <v>= 1 : Q3</v>
          </cell>
          <cell r="J1388">
            <v>5.2083333333333322E-3</v>
          </cell>
          <cell r="K1388" t="str">
            <v>Jam</v>
          </cell>
        </row>
        <row r="1390">
          <cell r="B1390" t="str">
            <v>2.d.</v>
          </cell>
          <cell r="D1390" t="str">
            <v>VIBRATORY ROLLER</v>
          </cell>
          <cell r="I1390" t="str">
            <v>(E19)</v>
          </cell>
        </row>
        <row r="1391">
          <cell r="D1391" t="str">
            <v>Kecepatan rata-rata alat</v>
          </cell>
          <cell r="I1391" t="str">
            <v>V</v>
          </cell>
          <cell r="J1391">
            <v>6</v>
          </cell>
          <cell r="K1391" t="str">
            <v>Km/jam</v>
          </cell>
        </row>
        <row r="1392">
          <cell r="D1392" t="str">
            <v>Lebar Efektif Pemadatan</v>
          </cell>
          <cell r="I1392" t="str">
            <v>b</v>
          </cell>
          <cell r="J1392">
            <v>1.2</v>
          </cell>
          <cell r="K1392" t="str">
            <v>M</v>
          </cell>
        </row>
        <row r="1393">
          <cell r="D1393" t="str">
            <v>Jumlah Lintasan</v>
          </cell>
          <cell r="I1393" t="str">
            <v>n</v>
          </cell>
          <cell r="J1393">
            <v>6</v>
          </cell>
          <cell r="K1393" t="str">
            <v>Lintasan</v>
          </cell>
        </row>
        <row r="1394">
          <cell r="D1394" t="str">
            <v>Faktor Efesiensi Alat</v>
          </cell>
          <cell r="I1394" t="str">
            <v>Fa</v>
          </cell>
          <cell r="J1394">
            <v>0.8</v>
          </cell>
          <cell r="K1394" t="str">
            <v>-</v>
          </cell>
        </row>
        <row r="1396">
          <cell r="D1396" t="str">
            <v>Kapasitas Produksi/Jam</v>
          </cell>
          <cell r="F1396" t="str">
            <v>(Vx1000) x b x t x Fa</v>
          </cell>
          <cell r="I1396" t="str">
            <v>Q4</v>
          </cell>
          <cell r="J1396">
            <v>192</v>
          </cell>
          <cell r="K1396" t="str">
            <v>M3</v>
          </cell>
        </row>
        <row r="1397">
          <cell r="F1397" t="str">
            <v>n</v>
          </cell>
        </row>
        <row r="1399">
          <cell r="D1399" t="str">
            <v>Koefisien alat / M3</v>
          </cell>
          <cell r="E1399" t="str">
            <v>= 1 : Q4</v>
          </cell>
          <cell r="I1399" t="str">
            <v>(E138)</v>
          </cell>
          <cell r="J1399">
            <v>5.208333333333333E-3</v>
          </cell>
          <cell r="K1399" t="str">
            <v>Jam</v>
          </cell>
        </row>
        <row r="1402">
          <cell r="B1402" t="str">
            <v>2.e.</v>
          </cell>
          <cell r="D1402" t="str">
            <v>WATER TANK TRUCK</v>
          </cell>
          <cell r="I1402" t="str">
            <v>(E23)</v>
          </cell>
        </row>
        <row r="1403">
          <cell r="D1403" t="str">
            <v>Volume tangki air</v>
          </cell>
          <cell r="I1403" t="str">
            <v>V</v>
          </cell>
          <cell r="J1403">
            <v>4</v>
          </cell>
          <cell r="K1403" t="str">
            <v>M3</v>
          </cell>
        </row>
        <row r="1404">
          <cell r="D1404" t="str">
            <v>Kebutuhan air / M3 material padat</v>
          </cell>
          <cell r="I1404" t="str">
            <v>Wc</v>
          </cell>
          <cell r="J1404">
            <v>7.0000000000000007E-2</v>
          </cell>
          <cell r="K1404" t="str">
            <v>M3</v>
          </cell>
        </row>
        <row r="1405">
          <cell r="D1405" t="str">
            <v>Pengisian Tangki / jam</v>
          </cell>
          <cell r="I1405" t="str">
            <v>n</v>
          </cell>
          <cell r="J1405">
            <v>1</v>
          </cell>
          <cell r="K1405" t="str">
            <v>Kali</v>
          </cell>
        </row>
        <row r="1406">
          <cell r="D1406" t="str">
            <v>Faktor efesiensi alat</v>
          </cell>
          <cell r="I1406" t="str">
            <v>Fa</v>
          </cell>
          <cell r="J1406">
            <v>0.8</v>
          </cell>
          <cell r="K1406" t="str">
            <v>-</v>
          </cell>
          <cell r="L1406" t="str">
            <v>Baik</v>
          </cell>
        </row>
        <row r="1408">
          <cell r="D1408" t="str">
            <v>Kapasitas Produksi / Jam   =</v>
          </cell>
          <cell r="G1408" t="str">
            <v>V x n x Fa</v>
          </cell>
          <cell r="I1408" t="str">
            <v>Q5</v>
          </cell>
          <cell r="J1408">
            <v>45.714285714285715</v>
          </cell>
          <cell r="K1408" t="str">
            <v>M3</v>
          </cell>
        </row>
        <row r="1409">
          <cell r="G1409" t="str">
            <v>Wc</v>
          </cell>
        </row>
        <row r="1411">
          <cell r="D1411" t="str">
            <v>Koefisien Alat / M3</v>
          </cell>
          <cell r="F1411" t="str">
            <v xml:space="preserve"> =  1  :  Q5</v>
          </cell>
          <cell r="I1411" t="str">
            <v>(E23)</v>
          </cell>
          <cell r="J1411">
            <v>2.1874999999999999E-2</v>
          </cell>
          <cell r="K1411" t="str">
            <v>Jam</v>
          </cell>
        </row>
        <row r="1413">
          <cell r="B1413" t="str">
            <v>2.f.</v>
          </cell>
          <cell r="D1413" t="str">
            <v>ALAT  BANTU</v>
          </cell>
        </row>
        <row r="1414">
          <cell r="D1414" t="str">
            <v>Diperlukan alat-alat bantu kecil</v>
          </cell>
          <cell r="L1414" t="str">
            <v>Lump Sump</v>
          </cell>
        </row>
        <row r="1415">
          <cell r="D1415" t="str">
            <v>- Sekop    =         3   buah</v>
          </cell>
        </row>
        <row r="1417">
          <cell r="B1417" t="str">
            <v xml:space="preserve">   3.</v>
          </cell>
          <cell r="D1417" t="str">
            <v>TENAGA</v>
          </cell>
        </row>
        <row r="1418">
          <cell r="D1418" t="str">
            <v>Produksi menentukan : Whell Loader</v>
          </cell>
          <cell r="I1418" t="str">
            <v>Q1</v>
          </cell>
          <cell r="J1418">
            <v>90</v>
          </cell>
          <cell r="K1418" t="str">
            <v>M3/Jam</v>
          </cell>
        </row>
        <row r="1419">
          <cell r="D1419" t="str">
            <v>Produksi Galian / hari  =  Tk x Q1</v>
          </cell>
          <cell r="I1419" t="str">
            <v>Qt</v>
          </cell>
          <cell r="J1419">
            <v>630</v>
          </cell>
          <cell r="K1419" t="str">
            <v>M3</v>
          </cell>
        </row>
        <row r="1420">
          <cell r="D1420" t="str">
            <v>Kebutuhan tenaga :</v>
          </cell>
        </row>
        <row r="1421">
          <cell r="E1421" t="str">
            <v>-</v>
          </cell>
          <cell r="F1421" t="str">
            <v>Pekerja</v>
          </cell>
          <cell r="I1421" t="str">
            <v>P</v>
          </cell>
          <cell r="J1421">
            <v>3</v>
          </cell>
          <cell r="K1421" t="str">
            <v>orang</v>
          </cell>
        </row>
        <row r="1422">
          <cell r="E1422" t="str">
            <v>-</v>
          </cell>
          <cell r="F1422" t="str">
            <v>Mandor</v>
          </cell>
          <cell r="I1422" t="str">
            <v>M</v>
          </cell>
          <cell r="J1422">
            <v>1</v>
          </cell>
          <cell r="K1422" t="str">
            <v>orang</v>
          </cell>
        </row>
        <row r="1424">
          <cell r="D1424" t="str">
            <v>Koefisien tenaga / M3   :</v>
          </cell>
        </row>
        <row r="1425">
          <cell r="E1425" t="str">
            <v>-</v>
          </cell>
          <cell r="F1425" t="str">
            <v>Pekerja</v>
          </cell>
          <cell r="G1425" t="str">
            <v>= (Tk x P) : Qt</v>
          </cell>
          <cell r="I1425" t="str">
            <v>(L01)</v>
          </cell>
          <cell r="J1425">
            <v>3.3333333333333333E-2</v>
          </cell>
          <cell r="K1425" t="str">
            <v>Jam</v>
          </cell>
        </row>
        <row r="1426">
          <cell r="E1426" t="str">
            <v>-</v>
          </cell>
          <cell r="F1426" t="str">
            <v>Mandor</v>
          </cell>
          <cell r="G1426" t="str">
            <v>= (Tk x M) : Qt</v>
          </cell>
          <cell r="I1426" t="str">
            <v>(L02)</v>
          </cell>
          <cell r="J1426">
            <v>1.1111111111111112E-2</v>
          </cell>
          <cell r="K1426" t="str">
            <v>Jam</v>
          </cell>
        </row>
        <row r="1428">
          <cell r="B1428" t="str">
            <v>4.</v>
          </cell>
          <cell r="D1428" t="str">
            <v>HARGA DASAR SATUAN UPAH, BAHAN DAN ALAT</v>
          </cell>
        </row>
        <row r="1429">
          <cell r="D1429" t="str">
            <v>Lihat lampiran.</v>
          </cell>
        </row>
        <row r="1435">
          <cell r="B1435" t="str">
            <v xml:space="preserve"> URAIAN ANALISA HARGA SATUAN</v>
          </cell>
        </row>
        <row r="1436">
          <cell r="B1436" t="str">
            <v>ITEM PEMBAYARAN NO.</v>
          </cell>
          <cell r="E1436" t="str">
            <v>:  3.2 (3)</v>
          </cell>
        </row>
        <row r="1437">
          <cell r="B1437" t="str">
            <v>JENIS PEKERJAAN</v>
          </cell>
          <cell r="E1437" t="str">
            <v>:  Timbunan Pilihan di atas Tanah Rawa</v>
          </cell>
        </row>
        <row r="1438">
          <cell r="B1438" t="str">
            <v>SATUAN PEMBAYARAN</v>
          </cell>
          <cell r="E1438" t="str">
            <v>:  M3</v>
          </cell>
        </row>
        <row r="1440">
          <cell r="B1440" t="str">
            <v>NO.</v>
          </cell>
          <cell r="D1440" t="str">
            <v>U R A I A N</v>
          </cell>
          <cell r="I1440" t="str">
            <v>KODE</v>
          </cell>
          <cell r="J1440" t="str">
            <v>KOEF.</v>
          </cell>
          <cell r="K1440" t="str">
            <v>SATUAN</v>
          </cell>
          <cell r="L1440" t="str">
            <v>KETERANGAN</v>
          </cell>
        </row>
        <row r="1442">
          <cell r="B1442" t="str">
            <v>I.</v>
          </cell>
          <cell r="D1442" t="str">
            <v>ASUMSI</v>
          </cell>
        </row>
        <row r="1443">
          <cell r="B1443">
            <v>1</v>
          </cell>
          <cell r="D1443" t="str">
            <v>Pekerjaan dilakukan secara mekanis</v>
          </cell>
        </row>
        <row r="1444">
          <cell r="B1444">
            <v>2</v>
          </cell>
          <cell r="D1444" t="str">
            <v>Lokasi pekerjaan : dikerjakan di atas tanah rawa</v>
          </cell>
        </row>
        <row r="1445">
          <cell r="B1445">
            <v>3</v>
          </cell>
          <cell r="D1445" t="str">
            <v>Kondisi Jalan       :  sedang</v>
          </cell>
        </row>
        <row r="1446">
          <cell r="B1446">
            <v>4</v>
          </cell>
          <cell r="D1446" t="str">
            <v>Jam kerja efektif per-hari</v>
          </cell>
          <cell r="I1446" t="str">
            <v>Tk</v>
          </cell>
          <cell r="J1446">
            <v>7</v>
          </cell>
          <cell r="K1446" t="str">
            <v>Jam</v>
          </cell>
        </row>
        <row r="1447">
          <cell r="B1447">
            <v>5</v>
          </cell>
          <cell r="D1447" t="str">
            <v>Faktor pengembangan bahan</v>
          </cell>
          <cell r="I1447" t="str">
            <v>Fk</v>
          </cell>
          <cell r="J1447">
            <v>1.2</v>
          </cell>
          <cell r="K1447" t="str">
            <v>-</v>
          </cell>
        </row>
        <row r="1450">
          <cell r="B1450" t="str">
            <v>II.</v>
          </cell>
          <cell r="D1450" t="str">
            <v>URUTAN KERJA</v>
          </cell>
        </row>
        <row r="1452">
          <cell r="B1452">
            <v>1</v>
          </cell>
          <cell r="D1452" t="str">
            <v>Whell Loader memuat ke dalam Dump Truck</v>
          </cell>
        </row>
        <row r="1453">
          <cell r="B1453">
            <v>2</v>
          </cell>
          <cell r="D1453" t="str">
            <v>Dump Truck mengangkut material pilihan</v>
          </cell>
        </row>
        <row r="1454">
          <cell r="D1454" t="str">
            <v>ke lapangan dimana : jarak quari ke lapangan</v>
          </cell>
          <cell r="I1454" t="str">
            <v>L</v>
          </cell>
          <cell r="J1454">
            <v>30</v>
          </cell>
          <cell r="K1454" t="str">
            <v>Km</v>
          </cell>
        </row>
        <row r="1455">
          <cell r="B1455">
            <v>3</v>
          </cell>
          <cell r="D1455" t="str">
            <v>Dump Truck menuang material pilihan di lokasi pekerjaan rawa</v>
          </cell>
        </row>
        <row r="1456">
          <cell r="D1456" t="str">
            <v>yang telah ditentukan mulai dari pinggir rawa sampai dengan</v>
          </cell>
        </row>
        <row r="1457">
          <cell r="D1457" t="str">
            <v>permukaan timbunan pada elevasi (permukaan) air rawa.</v>
          </cell>
        </row>
        <row r="1458">
          <cell r="B1458">
            <v>4</v>
          </cell>
          <cell r="D1458" t="str">
            <v xml:space="preserve">Setelah dituang/dihampar dari Dump Truck Excavator memadatkan </v>
          </cell>
        </row>
        <row r="1459">
          <cell r="D1459" t="str">
            <v xml:space="preserve">dan sekelompok pekerja  akan merapikan tepi hamparan dan </v>
          </cell>
        </row>
        <row r="1460">
          <cell r="D1460" t="str">
            <v>level permukaan dengan menggunakan alat bantu</v>
          </cell>
        </row>
        <row r="1462">
          <cell r="B1462" t="str">
            <v>III.</v>
          </cell>
          <cell r="D1462" t="str">
            <v>PEMAKAIAN BAHAN, ALAT DAN TENAGA</v>
          </cell>
        </row>
        <row r="1463">
          <cell r="B1463" t="str">
            <v xml:space="preserve">   1.</v>
          </cell>
          <cell r="D1463" t="str">
            <v>BAHAN</v>
          </cell>
        </row>
        <row r="1464">
          <cell r="B1464" t="str">
            <v>1.a.</v>
          </cell>
          <cell r="D1464" t="str">
            <v>Bahan timbunan pilihan</v>
          </cell>
          <cell r="J1464">
            <v>1</v>
          </cell>
          <cell r="K1464" t="str">
            <v>M3</v>
          </cell>
        </row>
        <row r="1466">
          <cell r="B1466" t="str">
            <v xml:space="preserve">   2.</v>
          </cell>
          <cell r="D1466" t="str">
            <v>ALAT</v>
          </cell>
        </row>
        <row r="1468">
          <cell r="B1468" t="str">
            <v xml:space="preserve">   2.a.</v>
          </cell>
          <cell r="D1468" t="str">
            <v>DUMP TRUCK</v>
          </cell>
        </row>
        <row r="1469">
          <cell r="D1469" t="str">
            <v>Kapasitas bak</v>
          </cell>
          <cell r="I1469" t="str">
            <v>V</v>
          </cell>
          <cell r="J1469">
            <v>4</v>
          </cell>
          <cell r="K1469" t="str">
            <v>M3</v>
          </cell>
        </row>
        <row r="1470">
          <cell r="D1470" t="str">
            <v>Faktor  efisiensi alat</v>
          </cell>
          <cell r="I1470" t="str">
            <v>Fa</v>
          </cell>
          <cell r="J1470">
            <v>0.8</v>
          </cell>
          <cell r="K1470" t="str">
            <v>-</v>
          </cell>
        </row>
        <row r="1471">
          <cell r="D1471" t="str">
            <v>Kecepatan rata-rata bermuatan</v>
          </cell>
          <cell r="I1471" t="str">
            <v>v1</v>
          </cell>
          <cell r="J1471">
            <v>45</v>
          </cell>
          <cell r="K1471" t="str">
            <v>Km/jam</v>
          </cell>
        </row>
        <row r="1472">
          <cell r="D1472" t="str">
            <v>Kecepatan rata-rata kosong</v>
          </cell>
          <cell r="I1472" t="str">
            <v>v2</v>
          </cell>
          <cell r="J1472">
            <v>60</v>
          </cell>
          <cell r="K1472" t="str">
            <v>Km/jam</v>
          </cell>
        </row>
        <row r="1473">
          <cell r="D1473" t="str">
            <v>Waktusiklus :</v>
          </cell>
          <cell r="I1473" t="str">
            <v>Ts2</v>
          </cell>
        </row>
        <row r="1474">
          <cell r="D1474" t="str">
            <v>-  Waktu tempuh isi   = (L : v1) x 60</v>
          </cell>
          <cell r="I1474" t="str">
            <v>T1</v>
          </cell>
          <cell r="J1474">
            <v>40</v>
          </cell>
          <cell r="K1474" t="str">
            <v>menit</v>
          </cell>
        </row>
        <row r="1475">
          <cell r="D1475" t="str">
            <v>-  Waktu tempuh kosong   = (L : v2) x 60</v>
          </cell>
          <cell r="I1475" t="str">
            <v>T2</v>
          </cell>
          <cell r="J1475">
            <v>30</v>
          </cell>
          <cell r="K1475" t="str">
            <v>menit</v>
          </cell>
        </row>
        <row r="1476">
          <cell r="D1476" t="str">
            <v>- Lain-lain</v>
          </cell>
          <cell r="I1476" t="str">
            <v>T3</v>
          </cell>
          <cell r="J1476">
            <v>1</v>
          </cell>
          <cell r="K1476" t="str">
            <v>menit</v>
          </cell>
        </row>
        <row r="1477">
          <cell r="I1477" t="str">
            <v>Ts2</v>
          </cell>
          <cell r="J1477">
            <v>71</v>
          </cell>
          <cell r="K1477" t="str">
            <v>menit</v>
          </cell>
        </row>
        <row r="1479">
          <cell r="D1479" t="str">
            <v>Kapasitas Produksi / Jam   =</v>
          </cell>
          <cell r="F1479" t="str">
            <v>V x Fa x 60</v>
          </cell>
          <cell r="I1479" t="str">
            <v>Q1</v>
          </cell>
          <cell r="J1479">
            <v>2.2535211267605635</v>
          </cell>
          <cell r="K1479" t="str">
            <v>M3/Jam</v>
          </cell>
        </row>
        <row r="1480">
          <cell r="F1480" t="str">
            <v>Fk x Ts2</v>
          </cell>
        </row>
        <row r="1482">
          <cell r="D1482" t="str">
            <v>Koefisien Alat / M3</v>
          </cell>
          <cell r="E1482" t="str">
            <v xml:space="preserve">   =  1  :  Q1</v>
          </cell>
          <cell r="J1482">
            <v>0.44374999999999998</v>
          </cell>
          <cell r="K1482" t="str">
            <v>Jam</v>
          </cell>
        </row>
        <row r="1485">
          <cell r="B1485" t="str">
            <v xml:space="preserve">   2.b.</v>
          </cell>
          <cell r="D1485" t="str">
            <v>EXCAVATOR</v>
          </cell>
          <cell r="I1485" t="str">
            <v>(E10)</v>
          </cell>
        </row>
        <row r="1486">
          <cell r="D1486" t="str">
            <v>Kapasitas Bucket</v>
          </cell>
          <cell r="I1486" t="str">
            <v>V</v>
          </cell>
          <cell r="J1486">
            <v>0.5</v>
          </cell>
          <cell r="K1486" t="str">
            <v>M3</v>
          </cell>
        </row>
        <row r="1487">
          <cell r="D1487" t="str">
            <v>Faktor Bucket</v>
          </cell>
          <cell r="I1487" t="str">
            <v>Fb</v>
          </cell>
          <cell r="J1487">
            <v>0.9</v>
          </cell>
          <cell r="K1487" t="str">
            <v>-</v>
          </cell>
        </row>
        <row r="1488">
          <cell r="D1488" t="str">
            <v>Faktor  Efisiensi alat</v>
          </cell>
          <cell r="I1488" t="str">
            <v>Fa</v>
          </cell>
          <cell r="J1488">
            <v>0.8</v>
          </cell>
          <cell r="K1488" t="str">
            <v>-</v>
          </cell>
        </row>
        <row r="1489">
          <cell r="D1489" t="str">
            <v>Faktor kedalaman</v>
          </cell>
          <cell r="I1489" t="str">
            <v>Fd</v>
          </cell>
          <cell r="J1489">
            <v>0.8</v>
          </cell>
          <cell r="K1489" t="str">
            <v>-</v>
          </cell>
        </row>
        <row r="1490">
          <cell r="D1490" t="str">
            <v>Berat isi material</v>
          </cell>
          <cell r="I1490" t="str">
            <v>Bim</v>
          </cell>
          <cell r="J1490">
            <v>0.85</v>
          </cell>
          <cell r="K1490" t="str">
            <v>-</v>
          </cell>
        </row>
        <row r="1491">
          <cell r="D1491" t="str">
            <v>Waktu siklus</v>
          </cell>
          <cell r="I1491" t="str">
            <v>Ts1</v>
          </cell>
          <cell r="K1491" t="str">
            <v>menit</v>
          </cell>
        </row>
        <row r="1492">
          <cell r="D1492" t="str">
            <v>- Menggali / memuat</v>
          </cell>
          <cell r="I1492" t="str">
            <v>T1</v>
          </cell>
          <cell r="J1492">
            <v>0.4</v>
          </cell>
          <cell r="K1492" t="str">
            <v>menit</v>
          </cell>
        </row>
        <row r="1493">
          <cell r="D1493" t="str">
            <v>- Lain-lain</v>
          </cell>
          <cell r="I1493" t="str">
            <v>T2</v>
          </cell>
          <cell r="J1493">
            <v>0.3</v>
          </cell>
          <cell r="K1493" t="str">
            <v>menit</v>
          </cell>
        </row>
        <row r="1494">
          <cell r="I1494" t="str">
            <v>Ts1</v>
          </cell>
          <cell r="J1494">
            <v>0.7</v>
          </cell>
          <cell r="K1494" t="str">
            <v>menit</v>
          </cell>
        </row>
        <row r="1496">
          <cell r="D1496" t="str">
            <v>Kap. Prod. / jam =</v>
          </cell>
          <cell r="F1496" t="str">
            <v>V  x Fb x Fa x Fd x Bim x 60</v>
          </cell>
          <cell r="I1496" t="str">
            <v>Q2</v>
          </cell>
          <cell r="J1496">
            <v>17.485714285714288</v>
          </cell>
          <cell r="K1496" t="str">
            <v>M3/Jam</v>
          </cell>
        </row>
        <row r="1497">
          <cell r="F1497" t="str">
            <v>Ts1xFk</v>
          </cell>
          <cell r="G1497" t="str">
            <v/>
          </cell>
        </row>
        <row r="1499">
          <cell r="D1499" t="str">
            <v>Koefisien Alat / M3</v>
          </cell>
          <cell r="F1499" t="str">
            <v xml:space="preserve"> =  1  :  Q1</v>
          </cell>
          <cell r="I1499" t="str">
            <v>(E10)</v>
          </cell>
          <cell r="J1499">
            <v>5.7189542483660122E-2</v>
          </cell>
          <cell r="K1499" t="str">
            <v>Jam</v>
          </cell>
        </row>
        <row r="1504">
          <cell r="L1504" t="str">
            <v>Bersambung</v>
          </cell>
        </row>
        <row r="1505">
          <cell r="B1505" t="str">
            <v xml:space="preserve"> URAIAN ANALISA HARGA SATUAN</v>
          </cell>
        </row>
        <row r="1506">
          <cell r="B1506" t="str">
            <v>ITEM PEMBAYARAN NO.</v>
          </cell>
          <cell r="E1506" t="str">
            <v>:  3.2 (3)</v>
          </cell>
        </row>
        <row r="1507">
          <cell r="B1507" t="str">
            <v>JENIS PEKERJAAN</v>
          </cell>
          <cell r="E1507" t="str">
            <v>:  Timbunan Pilihan di atas Tanah Rawa</v>
          </cell>
        </row>
        <row r="1508">
          <cell r="B1508" t="str">
            <v>SATUAN PEMBAYARAN</v>
          </cell>
          <cell r="E1508" t="str">
            <v>:  M3</v>
          </cell>
        </row>
        <row r="1510">
          <cell r="B1510" t="str">
            <v>NO.</v>
          </cell>
          <cell r="D1510" t="str">
            <v>U R A I A N</v>
          </cell>
          <cell r="I1510" t="str">
            <v>KODE</v>
          </cell>
          <cell r="J1510" t="str">
            <v>KOEF.</v>
          </cell>
          <cell r="K1510" t="str">
            <v>SATUAN</v>
          </cell>
          <cell r="L1510" t="str">
            <v>KETERANGAN</v>
          </cell>
        </row>
        <row r="1512">
          <cell r="B1512" t="str">
            <v>2.c.</v>
          </cell>
          <cell r="D1512" t="str">
            <v>WHELL  LOADER</v>
          </cell>
        </row>
        <row r="1513">
          <cell r="D1513" t="str">
            <v>Kapasitas  Bucket</v>
          </cell>
          <cell r="I1513" t="str">
            <v>V</v>
          </cell>
          <cell r="J1513">
            <v>1.5</v>
          </cell>
          <cell r="K1513" t="str">
            <v>M3</v>
          </cell>
        </row>
        <row r="1514">
          <cell r="D1514" t="str">
            <v>Faktor Bucket</v>
          </cell>
          <cell r="I1514" t="str">
            <v>Fb</v>
          </cell>
          <cell r="J1514">
            <v>0.9</v>
          </cell>
          <cell r="K1514" t="str">
            <v>-</v>
          </cell>
        </row>
        <row r="1515">
          <cell r="D1515" t="str">
            <v>Faktor Efisiensi Alat</v>
          </cell>
          <cell r="I1515" t="str">
            <v>Fa</v>
          </cell>
          <cell r="J1515">
            <v>0.8</v>
          </cell>
          <cell r="K1515" t="str">
            <v>-</v>
          </cell>
        </row>
        <row r="1516">
          <cell r="D1516" t="str">
            <v>Waktu sklus</v>
          </cell>
          <cell r="I1516" t="str">
            <v>Ts1</v>
          </cell>
          <cell r="K1516" t="str">
            <v>menit</v>
          </cell>
        </row>
        <row r="1517">
          <cell r="D1517" t="str">
            <v>- Muat</v>
          </cell>
          <cell r="I1517" t="str">
            <v>T1</v>
          </cell>
          <cell r="J1517">
            <v>1</v>
          </cell>
          <cell r="K1517" t="str">
            <v>menit</v>
          </cell>
        </row>
        <row r="1518">
          <cell r="D1518" t="str">
            <v>- Lain-lain</v>
          </cell>
          <cell r="I1518" t="str">
            <v>T2</v>
          </cell>
          <cell r="J1518">
            <v>0.5</v>
          </cell>
          <cell r="K1518" t="str">
            <v>menit</v>
          </cell>
        </row>
        <row r="1519">
          <cell r="I1519" t="str">
            <v>Ts2</v>
          </cell>
          <cell r="J1519">
            <v>1.5</v>
          </cell>
          <cell r="K1519" t="str">
            <v>menit</v>
          </cell>
        </row>
        <row r="1521">
          <cell r="D1521" t="str">
            <v>Kapasitas Produksi / Jam =</v>
          </cell>
          <cell r="F1521" t="str">
            <v>V  x  Fb x Fa x 60</v>
          </cell>
          <cell r="I1521" t="str">
            <v>Q3</v>
          </cell>
          <cell r="J1521">
            <v>36.000000000000007</v>
          </cell>
          <cell r="K1521" t="str">
            <v>M3</v>
          </cell>
        </row>
        <row r="1522">
          <cell r="F1522" t="str">
            <v>Ts1 x Fk</v>
          </cell>
        </row>
        <row r="1524">
          <cell r="D1524" t="str">
            <v>Koefisienalat / M3</v>
          </cell>
          <cell r="E1524" t="str">
            <v xml:space="preserve"> =   1 : Q2</v>
          </cell>
          <cell r="J1524">
            <v>2.7777777777777773E-2</v>
          </cell>
          <cell r="K1524" t="str">
            <v>Jam</v>
          </cell>
        </row>
        <row r="1526">
          <cell r="B1526" t="str">
            <v>2.d.</v>
          </cell>
          <cell r="D1526" t="str">
            <v>ALAT  BANTU</v>
          </cell>
        </row>
        <row r="1527">
          <cell r="D1527" t="str">
            <v>Diperlukan alat-alat bantu kecil</v>
          </cell>
        </row>
        <row r="1528">
          <cell r="D1528" t="str">
            <v>- Sekop        =    2   buah</v>
          </cell>
        </row>
        <row r="1529">
          <cell r="D1529" t="str">
            <v>- Casngkul   =    2   buah</v>
          </cell>
        </row>
        <row r="1532">
          <cell r="B1532" t="str">
            <v xml:space="preserve">   3.</v>
          </cell>
          <cell r="D1532" t="str">
            <v>TENAGA</v>
          </cell>
        </row>
        <row r="1533">
          <cell r="D1533" t="str">
            <v>Produksi menentukan : Whell Loader</v>
          </cell>
          <cell r="I1533" t="str">
            <v>Q1</v>
          </cell>
          <cell r="J1533">
            <v>36.000000000000007</v>
          </cell>
          <cell r="K1533" t="str">
            <v>M3/Jam</v>
          </cell>
        </row>
        <row r="1534">
          <cell r="D1534" t="str">
            <v>Produksi Timbunan / hari  =  Tk x Q1</v>
          </cell>
          <cell r="I1534" t="str">
            <v>Qt</v>
          </cell>
          <cell r="J1534">
            <v>252.00000000000006</v>
          </cell>
          <cell r="K1534" t="str">
            <v>M3</v>
          </cell>
        </row>
        <row r="1535">
          <cell r="D1535" t="str">
            <v>Asumsi permukaan hamparan di permukaan rawa :</v>
          </cell>
        </row>
        <row r="1537">
          <cell r="D1537" t="str">
            <v>Kebutuhan tenaga :</v>
          </cell>
        </row>
        <row r="1538">
          <cell r="E1538" t="str">
            <v>- Pekerja</v>
          </cell>
          <cell r="I1538" t="str">
            <v>P</v>
          </cell>
          <cell r="J1538">
            <v>4</v>
          </cell>
          <cell r="K1538" t="str">
            <v>orang</v>
          </cell>
        </row>
        <row r="1539">
          <cell r="E1539" t="str">
            <v>- Mandor</v>
          </cell>
          <cell r="I1539" t="str">
            <v>M</v>
          </cell>
          <cell r="J1539">
            <v>1</v>
          </cell>
          <cell r="K1539" t="str">
            <v>orang</v>
          </cell>
        </row>
        <row r="1542">
          <cell r="D1542" t="str">
            <v>Koefisien tenaga / M3   :</v>
          </cell>
        </row>
        <row r="1543">
          <cell r="E1543" t="str">
            <v>- Pekerja</v>
          </cell>
          <cell r="F1543" t="str">
            <v>= (Tk x P) : Qt</v>
          </cell>
          <cell r="J1543">
            <v>0.11111111111111109</v>
          </cell>
          <cell r="K1543" t="str">
            <v>Jam</v>
          </cell>
        </row>
        <row r="1544">
          <cell r="E1544" t="str">
            <v>- Mandor</v>
          </cell>
          <cell r="F1544" t="str">
            <v>= (Tk x M) : Qt</v>
          </cell>
          <cell r="J1544">
            <v>2.7777777777777773E-2</v>
          </cell>
          <cell r="K1544" t="str">
            <v>Jam</v>
          </cell>
        </row>
        <row r="1547">
          <cell r="B1547" t="str">
            <v>4.</v>
          </cell>
          <cell r="D1547" t="str">
            <v>HARGA DASAR SATUAN UPAH, BAHAN DAN ALAT</v>
          </cell>
        </row>
        <row r="1548">
          <cell r="D1548" t="str">
            <v>Lihat lampiran.</v>
          </cell>
        </row>
        <row r="1563">
          <cell r="B1563" t="str">
            <v xml:space="preserve"> URAIAN ANALISA HARGA SATUAN</v>
          </cell>
        </row>
        <row r="1564">
          <cell r="B1564" t="str">
            <v>ITEM PEMBAYARAN NO.</v>
          </cell>
          <cell r="E1564" t="str">
            <v>:  3.3</v>
          </cell>
        </row>
        <row r="1565">
          <cell r="B1565" t="str">
            <v>JENIS PEKERJAAN</v>
          </cell>
          <cell r="E1565" t="str">
            <v>:  PENYIAPAN BADAN JALAN</v>
          </cell>
        </row>
        <row r="1566">
          <cell r="B1566" t="str">
            <v>SATUAN PEMBAYARAN</v>
          </cell>
          <cell r="E1566" t="str">
            <v>:  M2</v>
          </cell>
        </row>
        <row r="1568">
          <cell r="B1568" t="str">
            <v>NO.</v>
          </cell>
          <cell r="D1568" t="str">
            <v>U R A I A N</v>
          </cell>
          <cell r="I1568" t="str">
            <v>KODE</v>
          </cell>
          <cell r="J1568" t="str">
            <v>KOEF.</v>
          </cell>
          <cell r="K1568" t="str">
            <v>SATUAN</v>
          </cell>
          <cell r="L1568" t="str">
            <v>KETERANGAN</v>
          </cell>
        </row>
        <row r="1570">
          <cell r="B1570" t="str">
            <v>I.</v>
          </cell>
          <cell r="D1570" t="str">
            <v>ASUMSI</v>
          </cell>
        </row>
        <row r="1571">
          <cell r="B1571">
            <v>1</v>
          </cell>
          <cell r="D1571" t="str">
            <v>Pekerjaan dilaksanakan pada badan jalan yang sudah ada</v>
          </cell>
        </row>
        <row r="1572">
          <cell r="B1572">
            <v>2</v>
          </cell>
          <cell r="D1572" t="str">
            <v>Pekerjaan dilakukan secara mekanis</v>
          </cell>
        </row>
        <row r="1573">
          <cell r="B1573">
            <v>3</v>
          </cell>
          <cell r="D1573" t="str">
            <v>Lokasi pekerjaan : sepanjang jalan</v>
          </cell>
        </row>
        <row r="1574">
          <cell r="B1574">
            <v>4</v>
          </cell>
          <cell r="D1574" t="str">
            <v>Kondisi Jalan   : LPC dengan permukaan tidak rata</v>
          </cell>
        </row>
        <row r="1575">
          <cell r="B1575">
            <v>5</v>
          </cell>
          <cell r="D1575" t="str">
            <v>Jam kerja efektif per-hari</v>
          </cell>
          <cell r="I1575" t="str">
            <v>Tk</v>
          </cell>
          <cell r="J1575">
            <v>7</v>
          </cell>
          <cell r="K1575" t="str">
            <v>Jam</v>
          </cell>
        </row>
        <row r="1577">
          <cell r="B1577" t="str">
            <v>II.</v>
          </cell>
          <cell r="D1577" t="str">
            <v>METHODE PELAKSANAAN</v>
          </cell>
        </row>
        <row r="1578">
          <cell r="B1578">
            <v>1</v>
          </cell>
          <cell r="D1578" t="str">
            <v>Motor  Grader meratakan permukaan badan jalan (LPC)</v>
          </cell>
        </row>
        <row r="1579">
          <cell r="B1579">
            <v>2</v>
          </cell>
          <cell r="D1579" t="str">
            <v>Vibro Roller memadatkan permukaan yang telah</v>
          </cell>
        </row>
        <row r="1580">
          <cell r="D1580" t="str">
            <v>diratakan oleh Motor Grader</v>
          </cell>
        </row>
        <row r="1581">
          <cell r="B1581">
            <v>3</v>
          </cell>
          <cell r="D1581" t="str">
            <v>Sekelompok pekerja akan membantu meratakan badan</v>
          </cell>
        </row>
        <row r="1582">
          <cell r="D1582" t="str">
            <v>jalan dengan alat bantu</v>
          </cell>
        </row>
        <row r="1584">
          <cell r="B1584" t="str">
            <v>III.</v>
          </cell>
          <cell r="D1584" t="str">
            <v>PEMAKAIAN BAHAN, ALAT DAN TENAGA</v>
          </cell>
        </row>
        <row r="1585">
          <cell r="B1585" t="str">
            <v xml:space="preserve">   1.</v>
          </cell>
          <cell r="D1585" t="str">
            <v>BAHAN</v>
          </cell>
        </row>
        <row r="1586">
          <cell r="D1586" t="str">
            <v>Tidak diperlukan bahan / material</v>
          </cell>
        </row>
        <row r="1588">
          <cell r="B1588" t="str">
            <v xml:space="preserve">   2.</v>
          </cell>
          <cell r="D1588" t="str">
            <v>ALAT</v>
          </cell>
        </row>
        <row r="1589">
          <cell r="B1589" t="str">
            <v>2.a.</v>
          </cell>
          <cell r="D1589" t="str">
            <v>MOTOR GRADER</v>
          </cell>
          <cell r="I1589" t="str">
            <v>(E13)</v>
          </cell>
        </row>
        <row r="1590">
          <cell r="D1590" t="str">
            <v>Panjang operasi grader sekali jalan</v>
          </cell>
          <cell r="I1590" t="str">
            <v>Lh</v>
          </cell>
          <cell r="J1590">
            <v>50</v>
          </cell>
          <cell r="K1590" t="str">
            <v>M</v>
          </cell>
        </row>
        <row r="1591">
          <cell r="D1591" t="str">
            <v>Lebar Efektif kerja Blade</v>
          </cell>
          <cell r="I1591" t="str">
            <v>b</v>
          </cell>
          <cell r="J1591">
            <v>2.4</v>
          </cell>
          <cell r="K1591" t="str">
            <v>M</v>
          </cell>
        </row>
        <row r="1592">
          <cell r="D1592" t="str">
            <v>Faktor Efisiensi Alat</v>
          </cell>
          <cell r="I1592" t="str">
            <v>Fa</v>
          </cell>
          <cell r="J1592">
            <v>0.8</v>
          </cell>
          <cell r="K1592" t="str">
            <v>-</v>
          </cell>
        </row>
        <row r="1593">
          <cell r="D1593" t="str">
            <v>Kecepatan rata-rata alat</v>
          </cell>
          <cell r="I1593" t="str">
            <v>v</v>
          </cell>
          <cell r="J1593">
            <v>2</v>
          </cell>
          <cell r="K1593" t="str">
            <v>Km / Jam</v>
          </cell>
        </row>
        <row r="1594">
          <cell r="D1594" t="str">
            <v>Jumlah lintasan</v>
          </cell>
          <cell r="I1594" t="str">
            <v>n</v>
          </cell>
          <cell r="J1594">
            <v>6</v>
          </cell>
          <cell r="K1594" t="str">
            <v>lintasan</v>
          </cell>
        </row>
        <row r="1595">
          <cell r="D1595" t="str">
            <v>Waktu siklus</v>
          </cell>
          <cell r="I1595" t="str">
            <v>Ts1</v>
          </cell>
        </row>
        <row r="1596">
          <cell r="D1596" t="str">
            <v>- Perataan 1 kali lintasan    = Lh : (v x 1000) x 60</v>
          </cell>
          <cell r="I1596" t="str">
            <v>T1</v>
          </cell>
          <cell r="J1596">
            <v>1.5</v>
          </cell>
          <cell r="K1596" t="str">
            <v>menit</v>
          </cell>
        </row>
        <row r="1597">
          <cell r="D1597" t="str">
            <v>- Lain-lain</v>
          </cell>
          <cell r="I1597" t="str">
            <v>T2</v>
          </cell>
          <cell r="J1597">
            <v>1.5</v>
          </cell>
          <cell r="K1597" t="str">
            <v>menit</v>
          </cell>
        </row>
        <row r="1598">
          <cell r="I1598" t="str">
            <v>Ts1</v>
          </cell>
          <cell r="J1598">
            <v>3</v>
          </cell>
          <cell r="K1598" t="str">
            <v>menit</v>
          </cell>
        </row>
        <row r="1600">
          <cell r="D1600" t="str">
            <v>Kapasitas Produksi / Jam   =</v>
          </cell>
          <cell r="F1600" t="str">
            <v>Lh x b x Fa x 60</v>
          </cell>
          <cell r="I1600" t="str">
            <v>Q1</v>
          </cell>
          <cell r="J1600">
            <v>320</v>
          </cell>
          <cell r="K1600" t="str">
            <v>M2</v>
          </cell>
        </row>
        <row r="1601">
          <cell r="F1601" t="str">
            <v xml:space="preserve">      n x Ts</v>
          </cell>
        </row>
        <row r="1603">
          <cell r="D1603" t="str">
            <v>Koefisien Alat / m2</v>
          </cell>
          <cell r="F1603" t="str">
            <v xml:space="preserve"> =  1  :  Q1</v>
          </cell>
          <cell r="I1603" t="str">
            <v>(E13)</v>
          </cell>
          <cell r="J1603">
            <v>3.1250000000000002E-3</v>
          </cell>
          <cell r="K1603" t="str">
            <v>Jam</v>
          </cell>
        </row>
        <row r="1605">
          <cell r="B1605" t="str">
            <v>2.b.</v>
          </cell>
          <cell r="D1605" t="str">
            <v>VIBRATORY ROLLER</v>
          </cell>
          <cell r="I1605" t="str">
            <v>(E19)</v>
          </cell>
        </row>
        <row r="1606">
          <cell r="D1606" t="str">
            <v>Kecepatan rata-rata alat</v>
          </cell>
          <cell r="I1606" t="str">
            <v>v</v>
          </cell>
          <cell r="J1606">
            <v>4</v>
          </cell>
          <cell r="K1606" t="str">
            <v>Km / jam</v>
          </cell>
        </row>
        <row r="1607">
          <cell r="D1607" t="str">
            <v>Lebar efektif pemadatan</v>
          </cell>
          <cell r="I1607" t="str">
            <v>b</v>
          </cell>
          <cell r="J1607">
            <v>1.2</v>
          </cell>
          <cell r="K1607" t="str">
            <v>M</v>
          </cell>
        </row>
        <row r="1608">
          <cell r="D1608" t="str">
            <v>Jumlah lintasan</v>
          </cell>
          <cell r="I1608" t="str">
            <v>n</v>
          </cell>
          <cell r="J1608">
            <v>6</v>
          </cell>
          <cell r="K1608" t="str">
            <v>lintasan</v>
          </cell>
        </row>
        <row r="1609">
          <cell r="D1609" t="str">
            <v>Faktor efisiensi alat</v>
          </cell>
          <cell r="I1609" t="str">
            <v>Fa</v>
          </cell>
          <cell r="J1609">
            <v>0.8</v>
          </cell>
          <cell r="K1609" t="str">
            <v>-</v>
          </cell>
        </row>
        <row r="1611">
          <cell r="D1611" t="str">
            <v>Kapasitas Produksi / Jam   =</v>
          </cell>
          <cell r="F1611" t="str">
            <v>(v x 1000) x b x Fa</v>
          </cell>
          <cell r="I1611" t="str">
            <v>Q2</v>
          </cell>
          <cell r="J1611">
            <v>640</v>
          </cell>
          <cell r="K1611" t="str">
            <v>M2</v>
          </cell>
        </row>
        <row r="1612">
          <cell r="F1612" t="str">
            <v>n</v>
          </cell>
        </row>
        <row r="1614">
          <cell r="D1614" t="str">
            <v>Koefisien Alat / m2</v>
          </cell>
          <cell r="F1614" t="str">
            <v xml:space="preserve"> =  1  :  Q2</v>
          </cell>
          <cell r="I1614" t="str">
            <v>(E19)</v>
          </cell>
          <cell r="J1614">
            <v>1.5625000000000001E-3</v>
          </cell>
          <cell r="K1614" t="str">
            <v>Jam</v>
          </cell>
        </row>
        <row r="1616">
          <cell r="B1616" t="str">
            <v>2.c.</v>
          </cell>
          <cell r="D1616" t="str">
            <v>WATER TANK TRUCK</v>
          </cell>
          <cell r="I1616" t="str">
            <v>(E23)</v>
          </cell>
        </row>
        <row r="1617">
          <cell r="D1617" t="str">
            <v>Volume tangki air</v>
          </cell>
          <cell r="I1617" t="str">
            <v>V</v>
          </cell>
          <cell r="J1617">
            <v>6</v>
          </cell>
          <cell r="K1617" t="str">
            <v>M3</v>
          </cell>
        </row>
        <row r="1618">
          <cell r="D1618" t="str">
            <v>Kebutuhan air / M3 material padat</v>
          </cell>
          <cell r="I1618" t="str">
            <v>Wc</v>
          </cell>
          <cell r="J1618">
            <v>7.0000000000000007E-2</v>
          </cell>
          <cell r="K1618" t="str">
            <v>M3</v>
          </cell>
        </row>
        <row r="1619">
          <cell r="D1619" t="str">
            <v>Pengisian Tangki / jam</v>
          </cell>
          <cell r="I1619" t="str">
            <v>n</v>
          </cell>
          <cell r="J1619">
            <v>4</v>
          </cell>
          <cell r="K1619" t="str">
            <v>Kali</v>
          </cell>
        </row>
        <row r="1620">
          <cell r="D1620" t="str">
            <v>Faktor efesiensi alat</v>
          </cell>
          <cell r="I1620" t="str">
            <v>Fa</v>
          </cell>
          <cell r="J1620">
            <v>0.8</v>
          </cell>
          <cell r="K1620" t="str">
            <v>-</v>
          </cell>
          <cell r="L1620" t="str">
            <v>Baik</v>
          </cell>
        </row>
        <row r="1622">
          <cell r="D1622" t="str">
            <v>Kapasitas Produksi / Jam   =</v>
          </cell>
          <cell r="F1622" t="str">
            <v>V x n x Fa</v>
          </cell>
          <cell r="I1622" t="str">
            <v>Q3</v>
          </cell>
          <cell r="J1622">
            <v>274.28571428571428</v>
          </cell>
          <cell r="K1622" t="str">
            <v>M3</v>
          </cell>
        </row>
        <row r="1623">
          <cell r="F1623" t="str">
            <v>Wc</v>
          </cell>
        </row>
        <row r="1625">
          <cell r="D1625" t="str">
            <v>Koefisien Alat / M3</v>
          </cell>
          <cell r="F1625" t="str">
            <v xml:space="preserve"> =  1  :  Q3</v>
          </cell>
          <cell r="I1625" t="str">
            <v>(E23)</v>
          </cell>
          <cell r="J1625">
            <v>3.6458333333333334E-3</v>
          </cell>
          <cell r="K1625" t="str">
            <v>Jam</v>
          </cell>
        </row>
        <row r="1627">
          <cell r="B1627" t="str">
            <v>2.d.</v>
          </cell>
          <cell r="D1627" t="str">
            <v>ALAT  BANTU</v>
          </cell>
        </row>
        <row r="1628">
          <cell r="D1628" t="str">
            <v>Diperlukan alat-alat bantu kecil</v>
          </cell>
          <cell r="L1628" t="str">
            <v>Lump Sump</v>
          </cell>
        </row>
        <row r="1629">
          <cell r="D1629" t="str">
            <v>- Sekop    =         3   buah</v>
          </cell>
        </row>
        <row r="1631">
          <cell r="L1631" t="str">
            <v>Bersambung</v>
          </cell>
        </row>
        <row r="1632">
          <cell r="B1632" t="str">
            <v xml:space="preserve"> URAIAN ANALISA HARGA SATUAN</v>
          </cell>
        </row>
        <row r="1633">
          <cell r="B1633" t="str">
            <v>ITEM PEMBAYARAN NO.</v>
          </cell>
          <cell r="E1633" t="str">
            <v>:  3.3</v>
          </cell>
        </row>
        <row r="1634">
          <cell r="B1634" t="str">
            <v>JENIS PEKERJAAN</v>
          </cell>
          <cell r="E1634" t="str">
            <v>:  PENYIAPAN BADAN JALAN</v>
          </cell>
        </row>
        <row r="1635">
          <cell r="B1635" t="str">
            <v>SATUAN PEMBAYARAN</v>
          </cell>
          <cell r="E1635" t="str">
            <v>:  M2</v>
          </cell>
        </row>
        <row r="1637">
          <cell r="B1637" t="str">
            <v>NO.</v>
          </cell>
          <cell r="D1637" t="str">
            <v>U R A I A N</v>
          </cell>
          <cell r="I1637" t="str">
            <v>KODE</v>
          </cell>
          <cell r="J1637" t="str">
            <v>KOEF.</v>
          </cell>
          <cell r="K1637" t="str">
            <v>SATUAN</v>
          </cell>
          <cell r="L1637" t="str">
            <v>KETERANGAN</v>
          </cell>
        </row>
        <row r="1639">
          <cell r="B1639" t="str">
            <v xml:space="preserve">   3.</v>
          </cell>
          <cell r="D1639" t="str">
            <v>TENAGA</v>
          </cell>
        </row>
        <row r="1640">
          <cell r="D1640" t="str">
            <v>Produksi menentukan : VIBRATORY  ROLLER</v>
          </cell>
          <cell r="I1640" t="str">
            <v>Q2</v>
          </cell>
          <cell r="J1640">
            <v>640</v>
          </cell>
          <cell r="K1640" t="str">
            <v>M2/Jam</v>
          </cell>
        </row>
        <row r="1641">
          <cell r="D1641" t="str">
            <v>Produksi Pekerjaan / hari  =  Tk x Q2</v>
          </cell>
          <cell r="I1641" t="str">
            <v>Qt</v>
          </cell>
          <cell r="J1641">
            <v>4480</v>
          </cell>
          <cell r="K1641" t="str">
            <v>M2</v>
          </cell>
        </row>
        <row r="1642">
          <cell r="D1642" t="str">
            <v>Kebutuhan tenaga :</v>
          </cell>
        </row>
        <row r="1643">
          <cell r="E1643" t="str">
            <v>-</v>
          </cell>
          <cell r="F1643" t="str">
            <v>Pekerja</v>
          </cell>
          <cell r="I1643" t="str">
            <v>P</v>
          </cell>
          <cell r="J1643">
            <v>4</v>
          </cell>
          <cell r="K1643" t="str">
            <v>orang</v>
          </cell>
        </row>
        <row r="1644">
          <cell r="E1644" t="str">
            <v>-</v>
          </cell>
          <cell r="F1644" t="str">
            <v>Mandor</v>
          </cell>
          <cell r="I1644" t="str">
            <v>M</v>
          </cell>
          <cell r="J1644">
            <v>1</v>
          </cell>
          <cell r="K1644" t="str">
            <v>orang</v>
          </cell>
        </row>
        <row r="1646">
          <cell r="D1646" t="str">
            <v>Koefisien tenaga / M2</v>
          </cell>
        </row>
        <row r="1647">
          <cell r="E1647" t="str">
            <v>-</v>
          </cell>
          <cell r="F1647" t="str">
            <v>Pekerja</v>
          </cell>
          <cell r="G1647" t="str">
            <v>= (Tk x P) : Qt</v>
          </cell>
          <cell r="I1647" t="str">
            <v>(L01)</v>
          </cell>
          <cell r="J1647">
            <v>6.2500000000000003E-3</v>
          </cell>
          <cell r="K1647" t="str">
            <v>Jam</v>
          </cell>
        </row>
        <row r="1648">
          <cell r="E1648" t="str">
            <v>-</v>
          </cell>
          <cell r="F1648" t="str">
            <v>Mandor</v>
          </cell>
          <cell r="G1648" t="str">
            <v>= (Tk x M) : Qt</v>
          </cell>
          <cell r="I1648" t="str">
            <v>(L02)</v>
          </cell>
          <cell r="J1648">
            <v>1.5625000000000001E-3</v>
          </cell>
          <cell r="K1648" t="str">
            <v>Jam</v>
          </cell>
        </row>
        <row r="1650">
          <cell r="B1650" t="str">
            <v>4.</v>
          </cell>
          <cell r="D1650" t="str">
            <v>HARGA DASAR SATUAN UPAH, BAHAN DAN ALAT</v>
          </cell>
        </row>
        <row r="1651">
          <cell r="D1651" t="str">
            <v>Lihat lampiran.</v>
          </cell>
        </row>
        <row r="1673">
          <cell r="B1673" t="str">
            <v xml:space="preserve"> URAIAN ANALISA HARGA SATUAN</v>
          </cell>
        </row>
        <row r="1674">
          <cell r="B1674" t="str">
            <v>ITEM PEMBAYARAN NO.</v>
          </cell>
          <cell r="E1674" t="str">
            <v>: 3.4</v>
          </cell>
        </row>
        <row r="1675">
          <cell r="B1675" t="str">
            <v>JENIS PEKERJAAN</v>
          </cell>
          <cell r="E1675" t="str">
            <v>: PEMBERSIHAN, PENGGARUKAN DAN PEMBONGKARAN</v>
          </cell>
        </row>
        <row r="1676">
          <cell r="B1676" t="str">
            <v>SATUAN PEMBAYARAN</v>
          </cell>
          <cell r="E1676" t="str">
            <v>: M2</v>
          </cell>
        </row>
        <row r="1678">
          <cell r="B1678" t="str">
            <v>NO.</v>
          </cell>
          <cell r="D1678" t="str">
            <v>U R A I A N</v>
          </cell>
          <cell r="I1678" t="str">
            <v>KODE</v>
          </cell>
          <cell r="J1678" t="str">
            <v>KOEF.</v>
          </cell>
          <cell r="K1678" t="str">
            <v>SATUAN</v>
          </cell>
          <cell r="L1678" t="str">
            <v>KETERANGAN</v>
          </cell>
        </row>
        <row r="1680">
          <cell r="B1680" t="str">
            <v>I.</v>
          </cell>
          <cell r="D1680" t="str">
            <v>ASUMSI</v>
          </cell>
        </row>
        <row r="1681">
          <cell r="B1681">
            <v>1</v>
          </cell>
          <cell r="D1681" t="str">
            <v>Menggunakan alat berat (cara mekanik)</v>
          </cell>
        </row>
        <row r="1682">
          <cell r="B1682">
            <v>2</v>
          </cell>
          <cell r="D1682" t="str">
            <v>Lokasi pekerjaan : sepanjang jalan</v>
          </cell>
        </row>
        <row r="1683">
          <cell r="B1683">
            <v>3</v>
          </cell>
          <cell r="D1683" t="str">
            <v>Kondisi Jalan   :  sedang / baik</v>
          </cell>
        </row>
        <row r="1684">
          <cell r="B1684">
            <v>4</v>
          </cell>
          <cell r="D1684" t="str">
            <v>Jam kerja efektif per-hari</v>
          </cell>
          <cell r="I1684" t="str">
            <v>Tk</v>
          </cell>
          <cell r="J1684">
            <v>7</v>
          </cell>
          <cell r="K1684" t="str">
            <v>Jam</v>
          </cell>
        </row>
        <row r="1685">
          <cell r="B1685">
            <v>5</v>
          </cell>
          <cell r="D1685" t="str">
            <v>Faktor pengembangan bahan</v>
          </cell>
          <cell r="I1685" t="str">
            <v>Fk</v>
          </cell>
          <cell r="J1685">
            <v>1.2</v>
          </cell>
          <cell r="K1685" t="str">
            <v>-</v>
          </cell>
        </row>
        <row r="1687">
          <cell r="B1687" t="str">
            <v>II.</v>
          </cell>
          <cell r="D1687" t="str">
            <v>METHODE PELAKSANAAN</v>
          </cell>
        </row>
        <row r="1688">
          <cell r="B1688">
            <v>1</v>
          </cell>
          <cell r="D1688" t="str">
            <v>Tanah yang dipotong berada di lokasi badan jalan yg akan dikerjakan</v>
          </cell>
        </row>
        <row r="1689">
          <cell r="B1689">
            <v>2</v>
          </cell>
          <cell r="D1689" t="str">
            <v>Pembersihan pohon &amp; semak-semak serta penggarukan lapisan</v>
          </cell>
        </row>
        <row r="1690">
          <cell r="D1690" t="str">
            <v>humus dilakukan menggunakan alat bulldozer setebal minimum 30 cm'.</v>
          </cell>
        </row>
        <row r="1691">
          <cell r="B1691">
            <v>3</v>
          </cell>
          <cell r="D1691" t="str">
            <v>Penggalian dan pembongkaran pohon-pohon besar menggunakan</v>
          </cell>
        </row>
        <row r="1692">
          <cell r="D1692" t="str">
            <v>alat excavator.</v>
          </cell>
        </row>
        <row r="1693">
          <cell r="B1693">
            <v>4</v>
          </cell>
          <cell r="D1693" t="str">
            <v>Selanjutnya bulldozer membuang/mendorong  material ke disposal place.</v>
          </cell>
        </row>
        <row r="1695">
          <cell r="B1695" t="str">
            <v>III.</v>
          </cell>
          <cell r="D1695" t="str">
            <v>PEMAKAIAN BAHAN, ALAT DAN TENAGA</v>
          </cell>
        </row>
        <row r="1697">
          <cell r="B1697" t="str">
            <v xml:space="preserve">   1.</v>
          </cell>
          <cell r="D1697" t="str">
            <v>BAHAN</v>
          </cell>
        </row>
        <row r="1698">
          <cell r="D1698" t="str">
            <v>Tidak ada bahan yang diperlukan</v>
          </cell>
        </row>
        <row r="1700">
          <cell r="B1700" t="str">
            <v xml:space="preserve">   2.</v>
          </cell>
          <cell r="D1700" t="str">
            <v>ALAT</v>
          </cell>
        </row>
        <row r="1701">
          <cell r="B1701" t="str">
            <v xml:space="preserve">   2.a.</v>
          </cell>
          <cell r="D1701" t="str">
            <v>EXCAVATOR</v>
          </cell>
        </row>
        <row r="1702">
          <cell r="D1702" t="str">
            <v>Kapasitas Bucket</v>
          </cell>
          <cell r="I1702" t="str">
            <v>V</v>
          </cell>
          <cell r="J1702">
            <v>0.5</v>
          </cell>
          <cell r="K1702" t="str">
            <v>M2</v>
          </cell>
        </row>
        <row r="1703">
          <cell r="D1703" t="str">
            <v>Faktor Bucket</v>
          </cell>
          <cell r="I1703" t="str">
            <v>Fb</v>
          </cell>
          <cell r="J1703">
            <v>0.9</v>
          </cell>
          <cell r="K1703" t="str">
            <v>-</v>
          </cell>
        </row>
        <row r="1704">
          <cell r="D1704" t="str">
            <v>Faktor  Efisiensi alat</v>
          </cell>
          <cell r="I1704" t="str">
            <v>Fa</v>
          </cell>
          <cell r="J1704">
            <v>0.75</v>
          </cell>
          <cell r="K1704" t="str">
            <v>-</v>
          </cell>
        </row>
        <row r="1705">
          <cell r="D1705" t="str">
            <v>Waktu siklus</v>
          </cell>
          <cell r="I1705" t="str">
            <v>Ts1</v>
          </cell>
          <cell r="K1705" t="str">
            <v>menit</v>
          </cell>
        </row>
        <row r="1706">
          <cell r="D1706" t="str">
            <v>- Menggali / memuat</v>
          </cell>
          <cell r="I1706" t="str">
            <v>T1</v>
          </cell>
          <cell r="J1706">
            <v>0.75</v>
          </cell>
          <cell r="K1706" t="str">
            <v>menit</v>
          </cell>
        </row>
        <row r="1707">
          <cell r="D1707" t="str">
            <v>- Lain-lain</v>
          </cell>
          <cell r="I1707" t="str">
            <v>T2</v>
          </cell>
          <cell r="J1707">
            <v>0.5</v>
          </cell>
          <cell r="K1707" t="str">
            <v>menit</v>
          </cell>
        </row>
        <row r="1708">
          <cell r="I1708" t="str">
            <v>Ts1</v>
          </cell>
          <cell r="J1708">
            <v>1.25</v>
          </cell>
          <cell r="K1708" t="str">
            <v>menit</v>
          </cell>
        </row>
        <row r="1710">
          <cell r="D1710" t="str">
            <v>Kap. Prod. / jam =</v>
          </cell>
          <cell r="F1710" t="str">
            <v>V  x Fb x Fa x 60</v>
          </cell>
          <cell r="I1710" t="str">
            <v>Q1</v>
          </cell>
          <cell r="J1710">
            <v>13.5</v>
          </cell>
          <cell r="K1710" t="str">
            <v>M2/Jam</v>
          </cell>
        </row>
        <row r="1711">
          <cell r="F1711" t="str">
            <v>Ts1 * Fk</v>
          </cell>
        </row>
        <row r="1713">
          <cell r="D1713" t="str">
            <v>Koefisien Alat / M3</v>
          </cell>
          <cell r="F1713" t="str">
            <v xml:space="preserve"> =  1  :  Q1</v>
          </cell>
          <cell r="J1713">
            <v>7.407407407407407E-2</v>
          </cell>
          <cell r="K1713" t="str">
            <v>Jam</v>
          </cell>
        </row>
        <row r="1715">
          <cell r="B1715" t="str">
            <v>2.b</v>
          </cell>
          <cell r="D1715" t="str">
            <v>BULLDOZER</v>
          </cell>
        </row>
        <row r="1716">
          <cell r="D1716" t="str">
            <v>Panjang Efektif Blade</v>
          </cell>
          <cell r="I1716" t="str">
            <v>w</v>
          </cell>
          <cell r="J1716">
            <v>2.4</v>
          </cell>
          <cell r="K1716" t="str">
            <v>M</v>
          </cell>
        </row>
        <row r="1717">
          <cell r="D1717" t="str">
            <v>Jarak Angkut rata-rata</v>
          </cell>
          <cell r="I1717" t="str">
            <v>d</v>
          </cell>
          <cell r="J1717">
            <v>40</v>
          </cell>
          <cell r="K1717" t="str">
            <v>M</v>
          </cell>
        </row>
        <row r="1718">
          <cell r="D1718" t="str">
            <v>Kecepatan angkut rata-rata</v>
          </cell>
          <cell r="I1718" t="str">
            <v>s</v>
          </cell>
          <cell r="J1718">
            <v>2</v>
          </cell>
          <cell r="K1718" t="str">
            <v>KM/Jam</v>
          </cell>
        </row>
        <row r="1719">
          <cell r="D1719" t="str">
            <v>Tebal penggarukan</v>
          </cell>
          <cell r="I1719" t="str">
            <v>t</v>
          </cell>
          <cell r="J1719">
            <v>0.2</v>
          </cell>
          <cell r="K1719" t="str">
            <v>M</v>
          </cell>
        </row>
        <row r="1720">
          <cell r="D1720" t="str">
            <v>Faktor koreksi</v>
          </cell>
          <cell r="I1720" t="str">
            <v>F</v>
          </cell>
        </row>
        <row r="1721">
          <cell r="D1721" t="str">
            <v>- Efesiensi alat</v>
          </cell>
          <cell r="I1721" t="str">
            <v>f1</v>
          </cell>
          <cell r="J1721">
            <v>0.75</v>
          </cell>
        </row>
        <row r="1722">
          <cell r="D1722" t="str">
            <v>- Berat volume material</v>
          </cell>
          <cell r="I1722" t="str">
            <v>f2</v>
          </cell>
          <cell r="J1722">
            <v>0.9</v>
          </cell>
        </row>
        <row r="1723">
          <cell r="D1723" t="str">
            <v xml:space="preserve">  F = f1 x f2</v>
          </cell>
          <cell r="I1723" t="str">
            <v>F</v>
          </cell>
          <cell r="J1723">
            <v>0.67500000000000004</v>
          </cell>
        </row>
        <row r="1725">
          <cell r="D1725" t="str">
            <v>Cycle time :</v>
          </cell>
        </row>
        <row r="1726">
          <cell r="D1726" t="str">
            <v>- Travelling = (2 x d ) / s</v>
          </cell>
          <cell r="I1726" t="str">
            <v>c1</v>
          </cell>
          <cell r="J1726">
            <v>0.04</v>
          </cell>
          <cell r="K1726" t="str">
            <v>jam</v>
          </cell>
        </row>
        <row r="1727">
          <cell r="D1727" t="str">
            <v>- Lain - lain</v>
          </cell>
          <cell r="I1727" t="str">
            <v>c2</v>
          </cell>
          <cell r="J1727">
            <v>1.35E-2</v>
          </cell>
          <cell r="K1727" t="str">
            <v>jam</v>
          </cell>
        </row>
        <row r="1728">
          <cell r="D1728" t="str">
            <v xml:space="preserve">  C = c1 + c2</v>
          </cell>
          <cell r="I1728" t="str">
            <v>C</v>
          </cell>
          <cell r="J1728">
            <v>5.3499999999999999E-2</v>
          </cell>
          <cell r="K1728" t="str">
            <v>jam</v>
          </cell>
        </row>
        <row r="1730">
          <cell r="D1730" t="str">
            <v>Jumlah lintasan</v>
          </cell>
          <cell r="I1730" t="str">
            <v>n</v>
          </cell>
          <cell r="J1730">
            <v>2</v>
          </cell>
          <cell r="K1730" t="str">
            <v>2 x   pp</v>
          </cell>
        </row>
        <row r="1731">
          <cell r="F1731" t="str">
            <v xml:space="preserve">                        F x w x d</v>
          </cell>
        </row>
        <row r="1732">
          <cell r="D1732" t="str">
            <v>Kapasitas Produksi / Jam   =    Q2  =  -------------------</v>
          </cell>
          <cell r="I1732" t="str">
            <v>Q2</v>
          </cell>
          <cell r="J1732">
            <v>605.6074766355141</v>
          </cell>
          <cell r="K1732" t="str">
            <v>M2</v>
          </cell>
        </row>
        <row r="1733">
          <cell r="F1733" t="str">
            <v xml:space="preserve">                           C x n</v>
          </cell>
        </row>
        <row r="1734">
          <cell r="D1734" t="str">
            <v>Koefisien Alat / M3</v>
          </cell>
          <cell r="F1734" t="str">
            <v xml:space="preserve"> =  1  :  Q2</v>
          </cell>
          <cell r="I1734" t="str">
            <v>(E08)</v>
          </cell>
          <cell r="J1734">
            <v>1.6512345679012344E-3</v>
          </cell>
          <cell r="K1734" t="str">
            <v>Jam</v>
          </cell>
        </row>
        <row r="1736">
          <cell r="B1736" t="str">
            <v xml:space="preserve">   2.c.</v>
          </cell>
          <cell r="D1736" t="str">
            <v>ALAT BANTU</v>
          </cell>
          <cell r="L1736" t="str">
            <v xml:space="preserve"> Lump Sum</v>
          </cell>
        </row>
        <row r="1737">
          <cell r="D1737" t="str">
            <v>Diperlukan   :</v>
          </cell>
        </row>
        <row r="1738">
          <cell r="D1738" t="str">
            <v>- Kereta dorong</v>
          </cell>
          <cell r="F1738" t="str">
            <v>=  2  buah.</v>
          </cell>
        </row>
        <row r="1739">
          <cell r="D1739" t="str">
            <v>- Sekop</v>
          </cell>
          <cell r="F1739" t="str">
            <v>=  3  buah.</v>
          </cell>
        </row>
        <row r="1740">
          <cell r="D1740" t="str">
            <v>- Garpu</v>
          </cell>
          <cell r="F1740" t="str">
            <v>=  2  buah.</v>
          </cell>
        </row>
        <row r="1742">
          <cell r="L1742" t="str">
            <v>Bersambung</v>
          </cell>
        </row>
        <row r="1743">
          <cell r="B1743" t="str">
            <v xml:space="preserve"> URAIAN ANALISA HARGA SATUAN</v>
          </cell>
        </row>
        <row r="1744">
          <cell r="B1744" t="str">
            <v>ITEM PEMBAYARAN NO.</v>
          </cell>
          <cell r="E1744" t="str">
            <v>: 3.4</v>
          </cell>
        </row>
        <row r="1745">
          <cell r="B1745" t="str">
            <v>JENIS PEKERJAAN</v>
          </cell>
          <cell r="E1745" t="str">
            <v>: PEMBERSIHAN, PENGGARUKAN DAN PEMBONGKARAN</v>
          </cell>
        </row>
        <row r="1746">
          <cell r="B1746" t="str">
            <v>SATUAN PEMBAYARAN</v>
          </cell>
          <cell r="E1746" t="str">
            <v>:  M2</v>
          </cell>
        </row>
        <row r="1748">
          <cell r="B1748" t="str">
            <v>NO.</v>
          </cell>
          <cell r="D1748" t="str">
            <v>U R A I A N</v>
          </cell>
          <cell r="I1748" t="str">
            <v>KODE</v>
          </cell>
          <cell r="J1748" t="str">
            <v>KOEF.</v>
          </cell>
          <cell r="K1748" t="str">
            <v>SATUAN</v>
          </cell>
          <cell r="L1748" t="str">
            <v>KETERANGAN</v>
          </cell>
        </row>
        <row r="1750">
          <cell r="B1750" t="str">
            <v xml:space="preserve">   3.</v>
          </cell>
          <cell r="D1750" t="str">
            <v>TENAGA</v>
          </cell>
        </row>
        <row r="1751">
          <cell r="D1751" t="str">
            <v>Produksi menentukan : WHELL LOADER</v>
          </cell>
          <cell r="I1751" t="str">
            <v>Q1</v>
          </cell>
          <cell r="J1751">
            <v>13.5</v>
          </cell>
          <cell r="K1751" t="str">
            <v>M3/jam</v>
          </cell>
        </row>
        <row r="1752">
          <cell r="D1752" t="str">
            <v>Produksi agregat / hari  =  Tk x Q1</v>
          </cell>
          <cell r="I1752" t="str">
            <v>Qt</v>
          </cell>
          <cell r="J1752">
            <v>94.5</v>
          </cell>
          <cell r="K1752" t="str">
            <v>M3</v>
          </cell>
        </row>
        <row r="1753">
          <cell r="D1753" t="str">
            <v>Kebutuhan tenaga :</v>
          </cell>
        </row>
        <row r="1754">
          <cell r="E1754" t="str">
            <v>-</v>
          </cell>
          <cell r="F1754" t="str">
            <v>Pekerja</v>
          </cell>
          <cell r="I1754" t="str">
            <v>P</v>
          </cell>
          <cell r="J1754">
            <v>7</v>
          </cell>
          <cell r="K1754" t="str">
            <v>orang</v>
          </cell>
        </row>
        <row r="1755">
          <cell r="E1755" t="str">
            <v>-</v>
          </cell>
          <cell r="F1755" t="str">
            <v>Mandor</v>
          </cell>
          <cell r="I1755" t="str">
            <v>M</v>
          </cell>
          <cell r="J1755">
            <v>1</v>
          </cell>
          <cell r="K1755" t="str">
            <v>orang</v>
          </cell>
        </row>
        <row r="1757">
          <cell r="D1757" t="str">
            <v>Koefisien tenaga / M3   :</v>
          </cell>
        </row>
        <row r="1758">
          <cell r="E1758" t="str">
            <v>-</v>
          </cell>
          <cell r="F1758" t="str">
            <v>Pekerja</v>
          </cell>
          <cell r="G1758" t="str">
            <v>= (Tk x P) : Qt</v>
          </cell>
          <cell r="I1758" t="str">
            <v>-</v>
          </cell>
          <cell r="J1758">
            <v>0.51851851851851849</v>
          </cell>
          <cell r="K1758" t="str">
            <v>jam</v>
          </cell>
        </row>
        <row r="1759">
          <cell r="E1759" t="str">
            <v>-</v>
          </cell>
          <cell r="F1759" t="str">
            <v>Mandor</v>
          </cell>
          <cell r="G1759" t="str">
            <v>= (Tk x M) : Qt</v>
          </cell>
          <cell r="I1759" t="str">
            <v>-</v>
          </cell>
          <cell r="J1759">
            <v>7.407407407407407E-2</v>
          </cell>
          <cell r="K1759" t="str">
            <v>jam</v>
          </cell>
        </row>
        <row r="1761">
          <cell r="B1761" t="str">
            <v>4.</v>
          </cell>
          <cell r="D1761" t="str">
            <v>HARGA DASAR SATUAN UPAH, BAHAN DAN ALAT</v>
          </cell>
        </row>
        <row r="1762">
          <cell r="D1762" t="str">
            <v>Lihat lampiran.</v>
          </cell>
        </row>
        <row r="1777">
          <cell r="B1777" t="str">
            <v xml:space="preserve"> URAIAN ANALISA HARGA SATUAN</v>
          </cell>
        </row>
        <row r="1778">
          <cell r="B1778" t="str">
            <v>ITEM PEMBAYARAN NO.</v>
          </cell>
          <cell r="E1778" t="str">
            <v>:  4.2 (1)</v>
          </cell>
        </row>
        <row r="1779">
          <cell r="B1779" t="str">
            <v>JENIS PEKERJAAN</v>
          </cell>
          <cell r="E1779" t="str">
            <v>:  LAPIS PONDASI AGREGAT KELAS A</v>
          </cell>
        </row>
        <row r="1780">
          <cell r="B1780" t="str">
            <v>SATUAN PEMBAYARAN</v>
          </cell>
          <cell r="E1780" t="str">
            <v>:  M3</v>
          </cell>
        </row>
        <row r="1782">
          <cell r="B1782" t="str">
            <v>NO.</v>
          </cell>
          <cell r="D1782" t="str">
            <v>U R A I A N</v>
          </cell>
          <cell r="I1782" t="str">
            <v>KODE</v>
          </cell>
          <cell r="J1782" t="str">
            <v>KOEF.</v>
          </cell>
          <cell r="K1782" t="str">
            <v>SATUAN</v>
          </cell>
          <cell r="L1782" t="str">
            <v>KETERANGAN</v>
          </cell>
        </row>
        <row r="1784">
          <cell r="B1784" t="str">
            <v>I.</v>
          </cell>
          <cell r="D1784" t="str">
            <v>ASUMSI</v>
          </cell>
        </row>
        <row r="1785">
          <cell r="B1785">
            <v>1</v>
          </cell>
          <cell r="D1785" t="str">
            <v>Menggunakan alat berat (cara mekanik)</v>
          </cell>
        </row>
        <row r="1786">
          <cell r="B1786">
            <v>2</v>
          </cell>
          <cell r="D1786" t="str">
            <v>Lokasi pekerjaan : sepanjang jalan</v>
          </cell>
        </row>
        <row r="1787">
          <cell r="B1787">
            <v>3</v>
          </cell>
          <cell r="D1787" t="str">
            <v>Kondisi existing jalan : sedang</v>
          </cell>
        </row>
        <row r="1788">
          <cell r="B1788">
            <v>4</v>
          </cell>
          <cell r="D1788" t="str">
            <v>Jarak rata-rata Base Camp ke lokasi pekerjaan</v>
          </cell>
          <cell r="I1788" t="str">
            <v>L</v>
          </cell>
          <cell r="J1788">
            <v>10</v>
          </cell>
          <cell r="K1788" t="str">
            <v>KM</v>
          </cell>
        </row>
        <row r="1789">
          <cell r="B1789">
            <v>5</v>
          </cell>
          <cell r="D1789" t="str">
            <v>Tebal lapis agregat padat</v>
          </cell>
          <cell r="I1789" t="str">
            <v>t</v>
          </cell>
          <cell r="J1789">
            <v>0.15</v>
          </cell>
          <cell r="K1789" t="str">
            <v>M</v>
          </cell>
        </row>
        <row r="1790">
          <cell r="B1790">
            <v>6</v>
          </cell>
          <cell r="D1790" t="str">
            <v>Faktor kembang material (Padat-Lepas)</v>
          </cell>
          <cell r="I1790" t="str">
            <v>Fk</v>
          </cell>
          <cell r="J1790">
            <v>1.2</v>
          </cell>
          <cell r="K1790" t="str">
            <v>-</v>
          </cell>
        </row>
        <row r="1791">
          <cell r="B1791">
            <v>7</v>
          </cell>
          <cell r="D1791" t="str">
            <v>Jam kerja efektif per-hari</v>
          </cell>
          <cell r="I1791" t="str">
            <v>Tk</v>
          </cell>
          <cell r="J1791">
            <v>7</v>
          </cell>
          <cell r="K1791" t="str">
            <v>jam</v>
          </cell>
        </row>
        <row r="1792">
          <cell r="B1792">
            <v>8</v>
          </cell>
          <cell r="D1792" t="str">
            <v>Proporsi campuran :</v>
          </cell>
          <cell r="E1792" t="str">
            <v>-</v>
          </cell>
          <cell r="F1792" t="str">
            <v>Agregat Kasar</v>
          </cell>
          <cell r="I1792" t="str">
            <v>Ak</v>
          </cell>
          <cell r="J1792">
            <v>63.5</v>
          </cell>
          <cell r="K1792" t="str">
            <v>%</v>
          </cell>
        </row>
        <row r="1793">
          <cell r="E1793" t="str">
            <v>-</v>
          </cell>
          <cell r="F1793" t="str">
            <v>Agregat Halus</v>
          </cell>
          <cell r="I1793" t="str">
            <v>Ah</v>
          </cell>
          <cell r="J1793">
            <v>36.5</v>
          </cell>
          <cell r="K1793" t="str">
            <v>%</v>
          </cell>
        </row>
        <row r="1795">
          <cell r="B1795" t="str">
            <v>II.</v>
          </cell>
          <cell r="D1795" t="str">
            <v>METHODE PELAKSANAAN</v>
          </cell>
        </row>
        <row r="1796">
          <cell r="B1796">
            <v>1</v>
          </cell>
          <cell r="D1796" t="str">
            <v>Whell Loader mencampur dan memuat Agregat ke dalam</v>
          </cell>
        </row>
        <row r="1797">
          <cell r="D1797" t="str">
            <v>Dump Truck di Base Camp</v>
          </cell>
        </row>
        <row r="1798">
          <cell r="B1798">
            <v>2</v>
          </cell>
          <cell r="D1798" t="str">
            <v>Dump Truck mengangkut Agregat ke lokasi pekerjaan dan</v>
          </cell>
        </row>
        <row r="1799">
          <cell r="D1799" t="str">
            <v>dihampar dengan Motor Grader</v>
          </cell>
        </row>
        <row r="1800">
          <cell r="B1800">
            <v>3</v>
          </cell>
          <cell r="D1800" t="str">
            <v>Hamparan Agregat dibasahi dengan Water Tank</v>
          </cell>
        </row>
        <row r="1801">
          <cell r="D1801" t="str">
            <v>Truck sebelum dipadatkan dengan Vibratory Roller</v>
          </cell>
        </row>
        <row r="1802">
          <cell r="B1802">
            <v>4</v>
          </cell>
          <cell r="D1802" t="str">
            <v>Selama pemadatan, sekelompok pekerja akan</v>
          </cell>
        </row>
        <row r="1803">
          <cell r="D1803" t="str">
            <v>merapikan tepi hamparan dan level permukaan</v>
          </cell>
        </row>
        <row r="1804">
          <cell r="D1804" t="str">
            <v>dengan menggunakan Alat Bantu</v>
          </cell>
        </row>
        <row r="1806">
          <cell r="B1806" t="str">
            <v>III.</v>
          </cell>
          <cell r="D1806" t="str">
            <v>PEMAKAIAN BAHAN, ALAT DAN TENAGA</v>
          </cell>
        </row>
        <row r="1808">
          <cell r="B1808" t="str">
            <v xml:space="preserve">   1.</v>
          </cell>
          <cell r="D1808" t="str">
            <v>BAHAN</v>
          </cell>
        </row>
        <row r="1809">
          <cell r="D1809" t="str">
            <v>Aggregat Kasar</v>
          </cell>
          <cell r="F1809" t="str">
            <v>= Ak x 1 m3 x Fk</v>
          </cell>
          <cell r="I1809" t="str">
            <v>(M03)</v>
          </cell>
          <cell r="J1809">
            <v>0.76200000000000001</v>
          </cell>
          <cell r="K1809" t="str">
            <v>m3</v>
          </cell>
        </row>
        <row r="1810">
          <cell r="D1810" t="str">
            <v>Aggregat Halus</v>
          </cell>
          <cell r="F1810" t="str">
            <v>= Ah x 1 m3 x Fk</v>
          </cell>
          <cell r="I1810" t="str">
            <v>(M04)</v>
          </cell>
          <cell r="J1810">
            <v>0.43799999999999994</v>
          </cell>
          <cell r="K1810" t="str">
            <v>m3</v>
          </cell>
        </row>
        <row r="1812">
          <cell r="B1812" t="str">
            <v xml:space="preserve">   2.</v>
          </cell>
          <cell r="D1812" t="str">
            <v>ALAT</v>
          </cell>
        </row>
        <row r="1813">
          <cell r="B1813" t="str">
            <v>2.a</v>
          </cell>
          <cell r="D1813" t="str">
            <v>WHEEL LOADER</v>
          </cell>
          <cell r="I1813" t="str">
            <v>(E15)</v>
          </cell>
        </row>
        <row r="1814">
          <cell r="D1814" t="str">
            <v>Kapasitas Bucket</v>
          </cell>
          <cell r="I1814" t="str">
            <v>V</v>
          </cell>
          <cell r="J1814">
            <v>1.5</v>
          </cell>
          <cell r="K1814" t="str">
            <v>M</v>
          </cell>
        </row>
        <row r="1815">
          <cell r="D1815" t="str">
            <v>Faktor Bucket</v>
          </cell>
          <cell r="I1815" t="str">
            <v>Fb</v>
          </cell>
          <cell r="J1815">
            <v>0.9</v>
          </cell>
          <cell r="K1815" t="str">
            <v>M</v>
          </cell>
        </row>
        <row r="1816">
          <cell r="D1816" t="str">
            <v>Faktor Efisiensi alat</v>
          </cell>
          <cell r="I1816" t="str">
            <v>Fa</v>
          </cell>
          <cell r="J1816">
            <v>0.8</v>
          </cell>
          <cell r="K1816" t="str">
            <v>-</v>
          </cell>
          <cell r="L1816" t="str">
            <v xml:space="preserve"> Baik</v>
          </cell>
        </row>
        <row r="1817">
          <cell r="D1817" t="str">
            <v>Waktu Siklus :</v>
          </cell>
          <cell r="I1817" t="str">
            <v>Ts1</v>
          </cell>
        </row>
        <row r="1818">
          <cell r="D1818" t="str">
            <v>- Mencampur</v>
          </cell>
          <cell r="I1818" t="str">
            <v>T1</v>
          </cell>
          <cell r="J1818">
            <v>2</v>
          </cell>
          <cell r="K1818" t="str">
            <v>menit</v>
          </cell>
        </row>
        <row r="1819">
          <cell r="D1819" t="str">
            <v>- Memuat dan lain-lain</v>
          </cell>
          <cell r="I1819" t="str">
            <v>T2</v>
          </cell>
          <cell r="J1819">
            <v>4</v>
          </cell>
          <cell r="K1819" t="str">
            <v>menit</v>
          </cell>
        </row>
        <row r="1820">
          <cell r="I1820" t="str">
            <v>Ts1</v>
          </cell>
          <cell r="J1820">
            <v>6</v>
          </cell>
          <cell r="K1820" t="str">
            <v>menit</v>
          </cell>
        </row>
        <row r="1822">
          <cell r="D1822" t="str">
            <v>Kap. Prod. / jam =</v>
          </cell>
          <cell r="F1822" t="str">
            <v>V x Fb x Fa x 60</v>
          </cell>
          <cell r="I1822" t="str">
            <v>Q1</v>
          </cell>
          <cell r="J1822">
            <v>9.0000000000000018</v>
          </cell>
          <cell r="K1822" t="str">
            <v>M3</v>
          </cell>
        </row>
        <row r="1823">
          <cell r="F1823" t="str">
            <v>Fk x Ts1</v>
          </cell>
        </row>
        <row r="1825">
          <cell r="D1825" t="str">
            <v>Koefisien Alat / M3</v>
          </cell>
          <cell r="F1825" t="str">
            <v xml:space="preserve"> =  1  :  Q1</v>
          </cell>
          <cell r="I1825" t="str">
            <v>(E15)</v>
          </cell>
          <cell r="J1825">
            <v>0.11111111111111109</v>
          </cell>
          <cell r="K1825" t="str">
            <v>jam</v>
          </cell>
        </row>
        <row r="1827">
          <cell r="B1827" t="str">
            <v>2.b.</v>
          </cell>
          <cell r="D1827" t="str">
            <v>DUMP TRUCK</v>
          </cell>
          <cell r="I1827" t="str">
            <v>(E08)</v>
          </cell>
        </row>
        <row r="1828">
          <cell r="D1828" t="str">
            <v>Kapasitas Bak</v>
          </cell>
          <cell r="I1828" t="str">
            <v>V</v>
          </cell>
          <cell r="J1828">
            <v>4</v>
          </cell>
          <cell r="K1828" t="str">
            <v>M3</v>
          </cell>
        </row>
        <row r="1829">
          <cell r="D1829" t="str">
            <v>Faktor Efesiensi Alat</v>
          </cell>
          <cell r="I1829" t="str">
            <v>Fa</v>
          </cell>
          <cell r="J1829">
            <v>0.8</v>
          </cell>
          <cell r="K1829" t="str">
            <v>-</v>
          </cell>
        </row>
        <row r="1830">
          <cell r="D1830" t="str">
            <v>Kecepatan rata-rata bermuatan</v>
          </cell>
          <cell r="I1830" t="str">
            <v>v1</v>
          </cell>
          <cell r="J1830">
            <v>45</v>
          </cell>
          <cell r="K1830" t="str">
            <v>Km/jam</v>
          </cell>
        </row>
        <row r="1831">
          <cell r="D1831" t="str">
            <v>Kecepatan rata-rata Kosong</v>
          </cell>
          <cell r="I1831" t="str">
            <v>v2</v>
          </cell>
          <cell r="J1831">
            <v>60</v>
          </cell>
          <cell r="K1831" t="str">
            <v>Km/jam</v>
          </cell>
        </row>
        <row r="1832">
          <cell r="D1832" t="str">
            <v>Waktu Wiklus</v>
          </cell>
          <cell r="I1832" t="str">
            <v>Ts2</v>
          </cell>
        </row>
        <row r="1833">
          <cell r="D1833" t="str">
            <v>- Waktu tempuh isi</v>
          </cell>
          <cell r="F1833" t="str">
            <v>= (L : V1) x 60</v>
          </cell>
          <cell r="I1833" t="str">
            <v>T1</v>
          </cell>
          <cell r="J1833">
            <v>13.333333333333332</v>
          </cell>
          <cell r="K1833" t="str">
            <v>Menit</v>
          </cell>
        </row>
        <row r="1834">
          <cell r="D1834" t="str">
            <v>- Waktu tempuh Kosong</v>
          </cell>
          <cell r="F1834" t="str">
            <v>= (L : V2) x 60</v>
          </cell>
          <cell r="I1834" t="str">
            <v>T2</v>
          </cell>
          <cell r="J1834">
            <v>10</v>
          </cell>
          <cell r="K1834" t="str">
            <v>Menit</v>
          </cell>
        </row>
        <row r="1835">
          <cell r="D1835" t="str">
            <v>- Lain-lain</v>
          </cell>
          <cell r="I1835" t="str">
            <v>T3</v>
          </cell>
          <cell r="J1835">
            <v>3</v>
          </cell>
          <cell r="K1835" t="str">
            <v>Menit</v>
          </cell>
        </row>
        <row r="1836">
          <cell r="I1836" t="str">
            <v>Ts2</v>
          </cell>
          <cell r="J1836">
            <v>26.333333333333332</v>
          </cell>
          <cell r="K1836" t="str">
            <v>Menit</v>
          </cell>
        </row>
        <row r="1838">
          <cell r="D1838" t="str">
            <v>Kapasitas Produksi / Jam</v>
          </cell>
          <cell r="G1838" t="str">
            <v>V x Fa x 60</v>
          </cell>
          <cell r="I1838" t="str">
            <v>Q2</v>
          </cell>
          <cell r="J1838">
            <v>6.075949367088608</v>
          </cell>
          <cell r="K1838" t="str">
            <v>M3</v>
          </cell>
        </row>
        <row r="1839">
          <cell r="G1839" t="str">
            <v>Fk x Ts2</v>
          </cell>
        </row>
        <row r="1841">
          <cell r="D1841" t="str">
            <v>Koefisien alat / M3</v>
          </cell>
          <cell r="E1841" t="str">
            <v>= 1 : Q2</v>
          </cell>
          <cell r="I1841" t="str">
            <v>(E08)</v>
          </cell>
          <cell r="J1841">
            <v>0.16458333333333333</v>
          </cell>
          <cell r="K1841" t="str">
            <v>Jam</v>
          </cell>
        </row>
        <row r="1844">
          <cell r="L1844" t="str">
            <v>Bersambung</v>
          </cell>
        </row>
        <row r="1846">
          <cell r="B1846" t="str">
            <v xml:space="preserve"> URAIAN ANALISA HARGA SATUAN</v>
          </cell>
        </row>
        <row r="1847">
          <cell r="B1847" t="str">
            <v>ITEM PEMBAYARAN NO.</v>
          </cell>
          <cell r="E1847" t="str">
            <v>:  4.2 (1)</v>
          </cell>
        </row>
        <row r="1848">
          <cell r="B1848" t="str">
            <v>JENIS PEKERJAAN</v>
          </cell>
          <cell r="E1848" t="str">
            <v>:  LAPIS PONDASI AGREGAT KELAS A</v>
          </cell>
        </row>
        <row r="1849">
          <cell r="B1849" t="str">
            <v>SATUAN PEMBAYARAN</v>
          </cell>
          <cell r="E1849" t="str">
            <v>:  M3</v>
          </cell>
        </row>
        <row r="1851">
          <cell r="B1851" t="str">
            <v>NO.</v>
          </cell>
          <cell r="D1851" t="str">
            <v>U R A I A N</v>
          </cell>
          <cell r="I1851" t="str">
            <v>KODE</v>
          </cell>
          <cell r="J1851" t="str">
            <v>KOEF.</v>
          </cell>
          <cell r="K1851" t="str">
            <v>SATUAN</v>
          </cell>
          <cell r="L1851" t="str">
            <v>KETERANGAN</v>
          </cell>
        </row>
        <row r="1853">
          <cell r="B1853" t="str">
            <v>2.c.</v>
          </cell>
          <cell r="D1853" t="str">
            <v>MOTOR GRADER</v>
          </cell>
          <cell r="I1853" t="str">
            <v>(E13)</v>
          </cell>
        </row>
        <row r="1854">
          <cell r="D1854" t="str">
            <v>Panjang Hamparan</v>
          </cell>
          <cell r="I1854" t="str">
            <v>Lh</v>
          </cell>
          <cell r="J1854">
            <v>50</v>
          </cell>
          <cell r="K1854" t="str">
            <v>M</v>
          </cell>
        </row>
        <row r="1855">
          <cell r="D1855" t="str">
            <v>Lebar Efektif Kerja Blade</v>
          </cell>
          <cell r="I1855" t="str">
            <v>B</v>
          </cell>
          <cell r="J1855">
            <v>2.4</v>
          </cell>
          <cell r="K1855" t="str">
            <v>M</v>
          </cell>
        </row>
        <row r="1856">
          <cell r="D1856" t="str">
            <v>Faktor Efesiensi Alat</v>
          </cell>
          <cell r="I1856" t="str">
            <v>Fa</v>
          </cell>
          <cell r="J1856">
            <v>0.8</v>
          </cell>
          <cell r="K1856" t="str">
            <v>-</v>
          </cell>
        </row>
        <row r="1857">
          <cell r="D1857" t="str">
            <v>Kecepatan rata-rata alat</v>
          </cell>
          <cell r="I1857" t="str">
            <v>V</v>
          </cell>
          <cell r="J1857">
            <v>4</v>
          </cell>
          <cell r="K1857" t="str">
            <v>Km/jam</v>
          </cell>
        </row>
        <row r="1858">
          <cell r="D1858" t="str">
            <v>Jumlah Lintasan</v>
          </cell>
          <cell r="I1858" t="str">
            <v>n</v>
          </cell>
          <cell r="J1858">
            <v>6</v>
          </cell>
          <cell r="K1858" t="str">
            <v>Lintasan</v>
          </cell>
        </row>
        <row r="1859">
          <cell r="D1859" t="str">
            <v>Waktu Wiklus</v>
          </cell>
          <cell r="I1859" t="str">
            <v>Ts3</v>
          </cell>
        </row>
        <row r="1860">
          <cell r="D1860" t="str">
            <v>- Perataan 1 x Lintasan</v>
          </cell>
          <cell r="F1860" t="str">
            <v>= Lh : (V x 1000) x 60</v>
          </cell>
          <cell r="I1860" t="str">
            <v>T1</v>
          </cell>
          <cell r="J1860">
            <v>0.75</v>
          </cell>
          <cell r="K1860" t="str">
            <v>Menit</v>
          </cell>
        </row>
        <row r="1861">
          <cell r="D1861" t="str">
            <v>- Lain-lain</v>
          </cell>
          <cell r="I1861" t="str">
            <v>T2</v>
          </cell>
          <cell r="J1861">
            <v>4</v>
          </cell>
          <cell r="K1861" t="str">
            <v>Menit</v>
          </cell>
        </row>
        <row r="1862">
          <cell r="I1862" t="str">
            <v>Ts3</v>
          </cell>
          <cell r="J1862">
            <v>4.75</v>
          </cell>
          <cell r="K1862" t="str">
            <v>Menit</v>
          </cell>
        </row>
        <row r="1864">
          <cell r="D1864" t="str">
            <v>Kapasitas Produksi / Jam</v>
          </cell>
          <cell r="G1864" t="str">
            <v>Lh x b x t x Fa x 60</v>
          </cell>
          <cell r="I1864" t="str">
            <v>Q3</v>
          </cell>
          <cell r="J1864">
            <v>30.315789473684209</v>
          </cell>
          <cell r="K1864" t="str">
            <v>M3</v>
          </cell>
        </row>
        <row r="1865">
          <cell r="G1865" t="str">
            <v>n x Ts3</v>
          </cell>
        </row>
        <row r="1867">
          <cell r="D1867" t="str">
            <v>Koefisien alat / M3</v>
          </cell>
          <cell r="E1867" t="str">
            <v>= 1 : Q3</v>
          </cell>
          <cell r="I1867" t="str">
            <v>(E138)</v>
          </cell>
          <cell r="J1867">
            <v>3.2986111111111112E-2</v>
          </cell>
          <cell r="K1867" t="str">
            <v>Jam</v>
          </cell>
        </row>
        <row r="1869">
          <cell r="B1869" t="str">
            <v>2.d.</v>
          </cell>
          <cell r="D1869" t="str">
            <v>TANDEM ROLLER</v>
          </cell>
          <cell r="I1869" t="str">
            <v>(E19)</v>
          </cell>
        </row>
        <row r="1870">
          <cell r="D1870" t="str">
            <v>Kecepatan rata-rata alat</v>
          </cell>
          <cell r="I1870" t="str">
            <v>V</v>
          </cell>
          <cell r="J1870">
            <v>3</v>
          </cell>
          <cell r="K1870" t="str">
            <v>Km/jam</v>
          </cell>
        </row>
        <row r="1871">
          <cell r="D1871" t="str">
            <v>Lebar Efektif Pemadatan</v>
          </cell>
          <cell r="I1871" t="str">
            <v>b</v>
          </cell>
          <cell r="J1871">
            <v>1.2</v>
          </cell>
          <cell r="K1871" t="str">
            <v>M</v>
          </cell>
        </row>
        <row r="1872">
          <cell r="D1872" t="str">
            <v>Jumlah Lintasan</v>
          </cell>
          <cell r="I1872" t="str">
            <v>n</v>
          </cell>
          <cell r="J1872">
            <v>8</v>
          </cell>
          <cell r="K1872" t="str">
            <v>Lintasan</v>
          </cell>
        </row>
        <row r="1873">
          <cell r="D1873" t="str">
            <v>Faktor Efesiensi Alat</v>
          </cell>
          <cell r="I1873" t="str">
            <v>Fa</v>
          </cell>
          <cell r="J1873">
            <v>0.8</v>
          </cell>
          <cell r="K1873" t="str">
            <v>-</v>
          </cell>
        </row>
        <row r="1875">
          <cell r="D1875" t="str">
            <v>Kapasitas Produksi/Jam</v>
          </cell>
          <cell r="F1875" t="str">
            <v>(Vx1000) x b x t x Fa</v>
          </cell>
          <cell r="I1875" t="str">
            <v>Q4</v>
          </cell>
          <cell r="J1875">
            <v>54</v>
          </cell>
          <cell r="K1875" t="str">
            <v>M3</v>
          </cell>
        </row>
        <row r="1876">
          <cell r="F1876" t="str">
            <v>n</v>
          </cell>
        </row>
        <row r="1878">
          <cell r="D1878" t="str">
            <v>Koefisien alat / M3</v>
          </cell>
          <cell r="E1878" t="str">
            <v>= 1 : Q4</v>
          </cell>
          <cell r="I1878" t="str">
            <v>(E138)</v>
          </cell>
          <cell r="J1878">
            <v>1.8518518518518517E-2</v>
          </cell>
          <cell r="K1878" t="str">
            <v>Jam</v>
          </cell>
        </row>
        <row r="1880">
          <cell r="B1880" t="str">
            <v>2.e.</v>
          </cell>
          <cell r="D1880" t="str">
            <v>WATER TANK TRUCK</v>
          </cell>
          <cell r="I1880" t="str">
            <v>(E23)</v>
          </cell>
        </row>
        <row r="1881">
          <cell r="D1881" t="str">
            <v>Volume tangki air</v>
          </cell>
          <cell r="I1881" t="str">
            <v>V</v>
          </cell>
          <cell r="J1881">
            <v>4</v>
          </cell>
          <cell r="K1881" t="str">
            <v>M3</v>
          </cell>
        </row>
        <row r="1882">
          <cell r="D1882" t="str">
            <v>Kebutuhan air / M3 material padat</v>
          </cell>
          <cell r="I1882" t="str">
            <v>Wc</v>
          </cell>
          <cell r="J1882">
            <v>7.0000000000000007E-2</v>
          </cell>
          <cell r="K1882" t="str">
            <v>M3</v>
          </cell>
        </row>
        <row r="1883">
          <cell r="D1883" t="str">
            <v>Pengisian Tangki / jam</v>
          </cell>
          <cell r="I1883" t="str">
            <v>n</v>
          </cell>
          <cell r="J1883">
            <v>1</v>
          </cell>
          <cell r="K1883" t="str">
            <v>Kali</v>
          </cell>
        </row>
        <row r="1884">
          <cell r="D1884" t="str">
            <v>Faktor efesiensi alat</v>
          </cell>
          <cell r="I1884" t="str">
            <v>Fa</v>
          </cell>
          <cell r="J1884">
            <v>0.8</v>
          </cell>
          <cell r="K1884" t="str">
            <v>-</v>
          </cell>
          <cell r="L1884" t="str">
            <v>Baik</v>
          </cell>
        </row>
        <row r="1886">
          <cell r="D1886" t="str">
            <v>Kapasitas Produksi / Jam   =</v>
          </cell>
          <cell r="G1886" t="str">
            <v>V x n x Fa</v>
          </cell>
          <cell r="I1886" t="str">
            <v>Q5</v>
          </cell>
          <cell r="J1886">
            <v>45.714285714285715</v>
          </cell>
          <cell r="K1886" t="str">
            <v>M3</v>
          </cell>
        </row>
        <row r="1887">
          <cell r="G1887" t="str">
            <v>Wc</v>
          </cell>
        </row>
        <row r="1889">
          <cell r="D1889" t="str">
            <v>Koefisien Alat / M3</v>
          </cell>
          <cell r="F1889" t="str">
            <v xml:space="preserve"> =  1  :  Q5</v>
          </cell>
          <cell r="I1889" t="str">
            <v>(E23)</v>
          </cell>
          <cell r="J1889">
            <v>2.1874999999999999E-2</v>
          </cell>
          <cell r="K1889" t="str">
            <v>Jam</v>
          </cell>
        </row>
        <row r="1891">
          <cell r="B1891" t="str">
            <v xml:space="preserve">   2.f.</v>
          </cell>
          <cell r="D1891" t="str">
            <v>ALAT BANTU</v>
          </cell>
          <cell r="L1891" t="str">
            <v xml:space="preserve"> Lump Sum</v>
          </cell>
        </row>
        <row r="1892">
          <cell r="D1892" t="str">
            <v>Diperlukan   :</v>
          </cell>
        </row>
        <row r="1893">
          <cell r="D1893" t="str">
            <v>- Kereta dorong</v>
          </cell>
          <cell r="F1893" t="str">
            <v>=  2  buah.</v>
          </cell>
        </row>
        <row r="1894">
          <cell r="D1894" t="str">
            <v>- Sekop</v>
          </cell>
          <cell r="F1894" t="str">
            <v>=  3  buah.</v>
          </cell>
        </row>
        <row r="1895">
          <cell r="D1895" t="str">
            <v>- Garpu</v>
          </cell>
          <cell r="F1895" t="str">
            <v>=  2  buah.</v>
          </cell>
        </row>
        <row r="1897">
          <cell r="B1897" t="str">
            <v xml:space="preserve">   3.</v>
          </cell>
          <cell r="D1897" t="str">
            <v>TENAGA</v>
          </cell>
        </row>
        <row r="1898">
          <cell r="D1898" t="str">
            <v>Produksi menentukan : WHELL LOADER</v>
          </cell>
          <cell r="I1898" t="str">
            <v>Q1</v>
          </cell>
          <cell r="J1898">
            <v>9.0000000000000018</v>
          </cell>
          <cell r="K1898" t="str">
            <v>M3/jam</v>
          </cell>
        </row>
        <row r="1899">
          <cell r="D1899" t="str">
            <v>Produksi agregat / hari  =  Tk x Q1</v>
          </cell>
          <cell r="I1899" t="str">
            <v>Qt</v>
          </cell>
          <cell r="J1899">
            <v>63.000000000000014</v>
          </cell>
          <cell r="K1899" t="str">
            <v>M3</v>
          </cell>
        </row>
        <row r="1900">
          <cell r="D1900" t="str">
            <v>Kebutuhan tenaga :</v>
          </cell>
        </row>
        <row r="1901">
          <cell r="E1901" t="str">
            <v>-</v>
          </cell>
          <cell r="F1901" t="str">
            <v>Pekerja</v>
          </cell>
          <cell r="I1901" t="str">
            <v>P</v>
          </cell>
          <cell r="J1901">
            <v>8</v>
          </cell>
          <cell r="K1901" t="str">
            <v>orang</v>
          </cell>
        </row>
        <row r="1902">
          <cell r="E1902" t="str">
            <v>-</v>
          </cell>
          <cell r="F1902" t="str">
            <v>Mandor</v>
          </cell>
          <cell r="I1902" t="str">
            <v>M</v>
          </cell>
          <cell r="J1902">
            <v>1</v>
          </cell>
          <cell r="K1902" t="str">
            <v>orang</v>
          </cell>
        </row>
        <row r="1904">
          <cell r="D1904" t="str">
            <v>Koefisien tenaga / M3   :</v>
          </cell>
        </row>
        <row r="1905">
          <cell r="E1905" t="str">
            <v>-</v>
          </cell>
          <cell r="F1905" t="str">
            <v>Pekerja</v>
          </cell>
          <cell r="G1905" t="str">
            <v>= (Tk x P) : Qt</v>
          </cell>
          <cell r="I1905" t="str">
            <v>-</v>
          </cell>
          <cell r="J1905">
            <v>0.88888888888888873</v>
          </cell>
          <cell r="K1905" t="str">
            <v>jam</v>
          </cell>
        </row>
        <row r="1906">
          <cell r="E1906" t="str">
            <v>-</v>
          </cell>
          <cell r="F1906" t="str">
            <v>Mandor</v>
          </cell>
          <cell r="G1906" t="str">
            <v>= (Tk x M) : Qt</v>
          </cell>
          <cell r="I1906" t="str">
            <v>-</v>
          </cell>
          <cell r="J1906">
            <v>0.11111111111111109</v>
          </cell>
          <cell r="K1906" t="str">
            <v>jam</v>
          </cell>
        </row>
        <row r="1908">
          <cell r="B1908" t="str">
            <v>4.</v>
          </cell>
          <cell r="D1908" t="str">
            <v>HARGA DASAR SATUAN UPAH, BAHAN DAN ALAT</v>
          </cell>
        </row>
        <row r="1909">
          <cell r="D1909" t="str">
            <v>Lihat lampiran.</v>
          </cell>
        </row>
        <row r="1912">
          <cell r="B1912" t="str">
            <v xml:space="preserve"> URAIAN ANALISA HARGA SATUAN</v>
          </cell>
        </row>
        <row r="1913">
          <cell r="B1913" t="str">
            <v>ITEM PEMBAYARAN NO.</v>
          </cell>
          <cell r="E1913" t="str">
            <v>:  4.2 (2)</v>
          </cell>
        </row>
        <row r="1914">
          <cell r="B1914" t="str">
            <v>JENIS PEKERJAAN</v>
          </cell>
          <cell r="E1914" t="str">
            <v>:  LAPIS PONDASI AGREGAT KELAS B</v>
          </cell>
        </row>
        <row r="1915">
          <cell r="B1915" t="str">
            <v>SATUAN PEMBAYARAN</v>
          </cell>
          <cell r="E1915" t="str">
            <v>:  M3</v>
          </cell>
        </row>
        <row r="1917">
          <cell r="B1917" t="str">
            <v>NO.</v>
          </cell>
          <cell r="D1917" t="str">
            <v>U R A I A N</v>
          </cell>
          <cell r="I1917" t="str">
            <v>KODE</v>
          </cell>
          <cell r="J1917" t="str">
            <v>KOEF.</v>
          </cell>
          <cell r="K1917" t="str">
            <v>SATUAN</v>
          </cell>
          <cell r="L1917" t="str">
            <v>KETERANGAN</v>
          </cell>
        </row>
        <row r="1919">
          <cell r="B1919" t="str">
            <v>I.</v>
          </cell>
          <cell r="D1919" t="str">
            <v>ASUMSI</v>
          </cell>
        </row>
        <row r="1920">
          <cell r="B1920">
            <v>1</v>
          </cell>
          <cell r="D1920" t="str">
            <v>Menggunakan alat berat (cara mekanik)</v>
          </cell>
        </row>
        <row r="1921">
          <cell r="B1921">
            <v>2</v>
          </cell>
          <cell r="D1921" t="str">
            <v>Lokasi pekerjaan : sepanjang jalan</v>
          </cell>
        </row>
        <row r="1922">
          <cell r="B1922">
            <v>3</v>
          </cell>
          <cell r="D1922" t="str">
            <v>Kondisi existing jalan : sedang</v>
          </cell>
        </row>
        <row r="1923">
          <cell r="B1923">
            <v>4</v>
          </cell>
          <cell r="D1923" t="str">
            <v>Jarak rata-rata Base Camp ke lokasi pekerjaan</v>
          </cell>
          <cell r="I1923" t="str">
            <v>L</v>
          </cell>
          <cell r="J1923">
            <v>10</v>
          </cell>
          <cell r="K1923" t="str">
            <v>KM</v>
          </cell>
        </row>
        <row r="1924">
          <cell r="B1924">
            <v>5</v>
          </cell>
          <cell r="D1924" t="str">
            <v>Tebal lapis agregat padat</v>
          </cell>
          <cell r="I1924" t="str">
            <v>t</v>
          </cell>
          <cell r="J1924">
            <v>0.2</v>
          </cell>
          <cell r="K1924" t="str">
            <v>M'</v>
          </cell>
        </row>
        <row r="1925">
          <cell r="B1925">
            <v>6</v>
          </cell>
          <cell r="D1925" t="str">
            <v>Faktor kembang material (Padat-Lepas)</v>
          </cell>
          <cell r="I1925" t="str">
            <v>Fk</v>
          </cell>
          <cell r="J1925">
            <v>1.2</v>
          </cell>
          <cell r="K1925" t="str">
            <v>-</v>
          </cell>
        </row>
        <row r="1926">
          <cell r="B1926">
            <v>7</v>
          </cell>
          <cell r="D1926" t="str">
            <v>Jam kerja efektif per-hari</v>
          </cell>
          <cell r="I1926" t="str">
            <v>Tk</v>
          </cell>
          <cell r="J1926">
            <v>7</v>
          </cell>
          <cell r="K1926" t="str">
            <v>jam</v>
          </cell>
        </row>
        <row r="1927">
          <cell r="B1927">
            <v>8</v>
          </cell>
          <cell r="D1927" t="str">
            <v>Lebar Bahu Jalan</v>
          </cell>
          <cell r="I1927" t="str">
            <v>Lb</v>
          </cell>
          <cell r="J1927">
            <v>1</v>
          </cell>
          <cell r="K1927" t="str">
            <v>M'</v>
          </cell>
        </row>
        <row r="1928">
          <cell r="B1928">
            <v>9</v>
          </cell>
          <cell r="D1928" t="str">
            <v>Proporsi campuran :</v>
          </cell>
          <cell r="E1928" t="str">
            <v>-</v>
          </cell>
          <cell r="F1928" t="str">
            <v>Agregat Kasar</v>
          </cell>
          <cell r="I1928" t="str">
            <v>Ak</v>
          </cell>
          <cell r="J1928">
            <v>35</v>
          </cell>
          <cell r="K1928" t="str">
            <v>%</v>
          </cell>
        </row>
        <row r="1929">
          <cell r="E1929" t="str">
            <v>-</v>
          </cell>
          <cell r="F1929" t="str">
            <v>Agregat Halus</v>
          </cell>
          <cell r="I1929" t="str">
            <v>Ah</v>
          </cell>
          <cell r="J1929">
            <v>20</v>
          </cell>
          <cell r="K1929" t="str">
            <v>%</v>
          </cell>
        </row>
        <row r="1930">
          <cell r="E1930" t="str">
            <v>-</v>
          </cell>
          <cell r="F1930" t="str">
            <v>Sirtu</v>
          </cell>
          <cell r="I1930" t="str">
            <v>St</v>
          </cell>
          <cell r="J1930">
            <v>45</v>
          </cell>
          <cell r="K1930" t="str">
            <v>%</v>
          </cell>
        </row>
        <row r="1932">
          <cell r="B1932" t="str">
            <v>II.</v>
          </cell>
          <cell r="D1932" t="str">
            <v>METHODE PELAKSANAAN</v>
          </cell>
        </row>
        <row r="1933">
          <cell r="B1933">
            <v>1</v>
          </cell>
          <cell r="D1933" t="str">
            <v>Whell Loader mencampur dan memuat Agregat ke dalam</v>
          </cell>
        </row>
        <row r="1934">
          <cell r="D1934" t="str">
            <v>Dump Truck di Base Camp</v>
          </cell>
        </row>
        <row r="1935">
          <cell r="B1935">
            <v>2</v>
          </cell>
          <cell r="D1935" t="str">
            <v>Dump Truck mengangkut Agregat ke lokasi pekerjaan dan</v>
          </cell>
        </row>
        <row r="1936">
          <cell r="D1936" t="str">
            <v>dihampar dengan Motor Grader</v>
          </cell>
        </row>
        <row r="1937">
          <cell r="B1937">
            <v>3</v>
          </cell>
          <cell r="D1937" t="str">
            <v>Hamparan Agregat dibasahi dengan Water Tank</v>
          </cell>
        </row>
        <row r="1938">
          <cell r="D1938" t="str">
            <v>Truck sebelum dipadatkan dengan Tandem Roller dan PTR</v>
          </cell>
        </row>
        <row r="1939">
          <cell r="B1939">
            <v>4</v>
          </cell>
          <cell r="D1939" t="str">
            <v>Selama pemadatan, sekelompok pekerja akan</v>
          </cell>
        </row>
        <row r="1940">
          <cell r="D1940" t="str">
            <v>merapikan tepi hamparan dan level permukaan</v>
          </cell>
        </row>
        <row r="1941">
          <cell r="D1941" t="str">
            <v>dengan menggunakan Alat Bantu</v>
          </cell>
        </row>
        <row r="1943">
          <cell r="B1943" t="str">
            <v>III.</v>
          </cell>
          <cell r="D1943" t="str">
            <v>PEMAKAIAN BAHAN, ALAT DAN TENAGA</v>
          </cell>
        </row>
        <row r="1945">
          <cell r="B1945" t="str">
            <v xml:space="preserve">   1.</v>
          </cell>
          <cell r="D1945" t="str">
            <v>BAHAN</v>
          </cell>
        </row>
        <row r="1946">
          <cell r="D1946" t="str">
            <v>- Agregat Kasar</v>
          </cell>
          <cell r="F1946" t="str">
            <v>= Ak x 1 m3 x Fk</v>
          </cell>
          <cell r="J1946">
            <v>0.42</v>
          </cell>
          <cell r="K1946" t="str">
            <v>m3</v>
          </cell>
        </row>
        <row r="1947">
          <cell r="D1947" t="str">
            <v>- Agregat Halus</v>
          </cell>
          <cell r="F1947" t="str">
            <v>= Ah x 1 m3 x Fk</v>
          </cell>
          <cell r="J1947">
            <v>0.24</v>
          </cell>
          <cell r="K1947" t="str">
            <v>m3</v>
          </cell>
        </row>
        <row r="1948">
          <cell r="D1948" t="str">
            <v>- Sirtu</v>
          </cell>
          <cell r="F1948" t="str">
            <v>= St x 1 m3 x Fk</v>
          </cell>
          <cell r="J1948">
            <v>0.54</v>
          </cell>
          <cell r="K1948" t="str">
            <v>m3</v>
          </cell>
        </row>
        <row r="1950">
          <cell r="B1950" t="str">
            <v xml:space="preserve">   2.</v>
          </cell>
          <cell r="D1950" t="str">
            <v>ALAT</v>
          </cell>
        </row>
        <row r="1951">
          <cell r="B1951" t="str">
            <v>2.a</v>
          </cell>
          <cell r="D1951" t="str">
            <v>WHELL LOADAR</v>
          </cell>
        </row>
        <row r="1952">
          <cell r="D1952" t="str">
            <v>Kapasitas Bucket</v>
          </cell>
          <cell r="I1952" t="str">
            <v>V</v>
          </cell>
          <cell r="J1952">
            <v>2.5</v>
          </cell>
          <cell r="K1952" t="str">
            <v>M</v>
          </cell>
        </row>
        <row r="1953">
          <cell r="D1953" t="str">
            <v>Faktor Bucket</v>
          </cell>
          <cell r="I1953" t="str">
            <v>Fb</v>
          </cell>
          <cell r="J1953">
            <v>0.9</v>
          </cell>
          <cell r="K1953" t="str">
            <v>M</v>
          </cell>
        </row>
        <row r="1954">
          <cell r="D1954" t="str">
            <v>Faktor Efisiensi alat</v>
          </cell>
          <cell r="I1954" t="str">
            <v>Fa</v>
          </cell>
          <cell r="J1954">
            <v>0.8</v>
          </cell>
          <cell r="K1954" t="str">
            <v>-</v>
          </cell>
          <cell r="L1954" t="str">
            <v xml:space="preserve"> Baik</v>
          </cell>
        </row>
        <row r="1955">
          <cell r="D1955" t="str">
            <v>Waktu Siklus :</v>
          </cell>
          <cell r="I1955" t="str">
            <v>Ts1</v>
          </cell>
        </row>
        <row r="1956">
          <cell r="D1956" t="str">
            <v>- Mencampur</v>
          </cell>
          <cell r="I1956" t="str">
            <v>T1</v>
          </cell>
          <cell r="J1956">
            <v>1.5</v>
          </cell>
          <cell r="K1956" t="str">
            <v>menit</v>
          </cell>
        </row>
        <row r="1957">
          <cell r="D1957" t="str">
            <v>- Memuat dan lain-lain</v>
          </cell>
          <cell r="I1957" t="str">
            <v>T2</v>
          </cell>
          <cell r="J1957">
            <v>1</v>
          </cell>
          <cell r="K1957" t="str">
            <v>menit</v>
          </cell>
        </row>
        <row r="1958">
          <cell r="I1958" t="str">
            <v>Ts1</v>
          </cell>
          <cell r="J1958">
            <v>2.5</v>
          </cell>
          <cell r="K1958" t="str">
            <v>menit</v>
          </cell>
        </row>
        <row r="1960">
          <cell r="D1960" t="str">
            <v>Kap. Prod. / jam =</v>
          </cell>
          <cell r="F1960" t="str">
            <v>V x Fb x Fa x 60</v>
          </cell>
          <cell r="I1960" t="str">
            <v>Q1</v>
          </cell>
          <cell r="J1960">
            <v>36</v>
          </cell>
          <cell r="K1960" t="str">
            <v>M3</v>
          </cell>
        </row>
        <row r="1961">
          <cell r="F1961" t="str">
            <v>Fk x Ts1</v>
          </cell>
        </row>
        <row r="1963">
          <cell r="D1963" t="str">
            <v>Koefisien Alat / M3</v>
          </cell>
          <cell r="F1963" t="str">
            <v xml:space="preserve"> =  1  :  Q1</v>
          </cell>
          <cell r="J1963">
            <v>2.7777777777777776E-2</v>
          </cell>
          <cell r="K1963" t="str">
            <v>jam</v>
          </cell>
        </row>
        <row r="1965">
          <cell r="B1965" t="str">
            <v>2.b.</v>
          </cell>
          <cell r="D1965" t="str">
            <v>DUMP TRUCK</v>
          </cell>
        </row>
        <row r="1966">
          <cell r="D1966" t="str">
            <v>Kapasitas Bak</v>
          </cell>
          <cell r="I1966" t="str">
            <v>V</v>
          </cell>
          <cell r="J1966">
            <v>9</v>
          </cell>
          <cell r="K1966" t="str">
            <v>M3</v>
          </cell>
        </row>
        <row r="1967">
          <cell r="D1967" t="str">
            <v>Faktor Efesiensi Alat</v>
          </cell>
          <cell r="I1967" t="str">
            <v>Fa</v>
          </cell>
          <cell r="J1967">
            <v>0.8</v>
          </cell>
          <cell r="K1967" t="str">
            <v>-</v>
          </cell>
        </row>
        <row r="1968">
          <cell r="D1968" t="str">
            <v>Kecepatan rata-rata bermuatan</v>
          </cell>
          <cell r="I1968" t="str">
            <v>v1</v>
          </cell>
          <cell r="J1968">
            <v>45</v>
          </cell>
          <cell r="K1968" t="str">
            <v>Km/jam</v>
          </cell>
        </row>
        <row r="1969">
          <cell r="D1969" t="str">
            <v>Kecepatan rata-rata Kosong</v>
          </cell>
          <cell r="I1969" t="str">
            <v>v2</v>
          </cell>
          <cell r="J1969">
            <v>60</v>
          </cell>
          <cell r="K1969" t="str">
            <v>Km/jam</v>
          </cell>
        </row>
        <row r="1970">
          <cell r="D1970" t="str">
            <v>Waktu Siklus</v>
          </cell>
          <cell r="I1970" t="str">
            <v>Ts2</v>
          </cell>
        </row>
        <row r="1971">
          <cell r="D1971" t="str">
            <v>- Waktu tempuh isi</v>
          </cell>
          <cell r="F1971" t="str">
            <v>= (L : V1) x 60</v>
          </cell>
          <cell r="I1971" t="str">
            <v>T1</v>
          </cell>
          <cell r="J1971">
            <v>13.333333333333332</v>
          </cell>
          <cell r="K1971" t="str">
            <v>Menit</v>
          </cell>
        </row>
        <row r="1972">
          <cell r="D1972" t="str">
            <v>- Waktu tempuh Kosong</v>
          </cell>
          <cell r="F1972" t="str">
            <v>= (L : V2) x 60</v>
          </cell>
          <cell r="I1972" t="str">
            <v>T2</v>
          </cell>
          <cell r="J1972">
            <v>10</v>
          </cell>
          <cell r="K1972" t="str">
            <v>Menit</v>
          </cell>
        </row>
        <row r="1973">
          <cell r="D1973" t="str">
            <v>- Lain-lain</v>
          </cell>
          <cell r="I1973" t="str">
            <v>T3</v>
          </cell>
          <cell r="J1973">
            <v>2.5</v>
          </cell>
          <cell r="K1973" t="str">
            <v>Menit</v>
          </cell>
        </row>
        <row r="1974">
          <cell r="I1974" t="str">
            <v>Ts2</v>
          </cell>
          <cell r="J1974">
            <v>25.833333333333332</v>
          </cell>
          <cell r="K1974" t="str">
            <v>Menit</v>
          </cell>
        </row>
        <row r="1976">
          <cell r="D1976" t="str">
            <v>Kapasitas Produksi / Jam</v>
          </cell>
          <cell r="G1976" t="str">
            <v>V x Fa x 60</v>
          </cell>
          <cell r="I1976" t="str">
            <v>Q2</v>
          </cell>
          <cell r="J1976">
            <v>13.935483870967744</v>
          </cell>
          <cell r="K1976" t="str">
            <v>M3</v>
          </cell>
        </row>
        <row r="1977">
          <cell r="G1977" t="str">
            <v>Fk x Ts2</v>
          </cell>
        </row>
        <row r="1979">
          <cell r="D1979" t="str">
            <v>Koefisien alat / M3</v>
          </cell>
          <cell r="E1979" t="str">
            <v>= 1 : Q2</v>
          </cell>
          <cell r="J1979">
            <v>7.1759259259259245E-2</v>
          </cell>
          <cell r="K1979" t="str">
            <v>Jam</v>
          </cell>
        </row>
        <row r="1981">
          <cell r="L1981" t="str">
            <v>Bersambung</v>
          </cell>
        </row>
        <row r="1982">
          <cell r="B1982" t="str">
            <v xml:space="preserve"> URAIAN ANALISA HARGA SATUAN</v>
          </cell>
        </row>
        <row r="1983">
          <cell r="B1983" t="str">
            <v>ITEM PEMBAYARAN NO.</v>
          </cell>
          <cell r="E1983" t="str">
            <v>:  4.2 (2)</v>
          </cell>
        </row>
        <row r="1984">
          <cell r="B1984" t="str">
            <v>JENIS PEKERJAAN</v>
          </cell>
          <cell r="E1984" t="str">
            <v>:  LAPIS PONDASI AGREGAT KELAS B</v>
          </cell>
        </row>
        <row r="1985">
          <cell r="B1985" t="str">
            <v>SATUAN PEMBAYARAN</v>
          </cell>
          <cell r="E1985" t="str">
            <v>:  M3</v>
          </cell>
        </row>
        <row r="1987">
          <cell r="B1987" t="str">
            <v>NO.</v>
          </cell>
          <cell r="D1987" t="str">
            <v>U R A I A N</v>
          </cell>
          <cell r="I1987" t="str">
            <v>KODE</v>
          </cell>
          <cell r="J1987" t="str">
            <v>KOEF.</v>
          </cell>
          <cell r="K1987" t="str">
            <v>SATUAN</v>
          </cell>
          <cell r="L1987" t="str">
            <v>KETERANGAN</v>
          </cell>
        </row>
        <row r="1989">
          <cell r="B1989" t="str">
            <v>2.c.</v>
          </cell>
          <cell r="D1989" t="str">
            <v>MOTOR GRADER</v>
          </cell>
        </row>
        <row r="1990">
          <cell r="D1990" t="str">
            <v>Panjang Hamparan</v>
          </cell>
          <cell r="I1990" t="str">
            <v>Lh</v>
          </cell>
          <cell r="J1990">
            <v>50</v>
          </cell>
          <cell r="K1990" t="str">
            <v>M</v>
          </cell>
        </row>
        <row r="1991">
          <cell r="D1991" t="str">
            <v>Lebar Efektif Kerja Blade</v>
          </cell>
          <cell r="I1991" t="str">
            <v>b</v>
          </cell>
          <cell r="J1991">
            <v>2.4</v>
          </cell>
          <cell r="K1991" t="str">
            <v>M</v>
          </cell>
        </row>
        <row r="1992">
          <cell r="D1992" t="str">
            <v>Faktor Efesiensi Alat</v>
          </cell>
          <cell r="I1992" t="str">
            <v>Fa</v>
          </cell>
          <cell r="J1992">
            <v>0.8</v>
          </cell>
          <cell r="K1992" t="str">
            <v>-</v>
          </cell>
        </row>
        <row r="1993">
          <cell r="D1993" t="str">
            <v>Kecepatan rata-rata alat</v>
          </cell>
          <cell r="I1993" t="str">
            <v>V</v>
          </cell>
          <cell r="J1993">
            <v>4</v>
          </cell>
          <cell r="K1993" t="str">
            <v>Km/jam</v>
          </cell>
        </row>
        <row r="1994">
          <cell r="D1994" t="str">
            <v>Jumlah Lintasan</v>
          </cell>
          <cell r="I1994" t="str">
            <v>n</v>
          </cell>
          <cell r="J1994">
            <v>6</v>
          </cell>
          <cell r="K1994" t="str">
            <v>Lintasan</v>
          </cell>
        </row>
        <row r="1995">
          <cell r="D1995" t="str">
            <v>Waktu Wiklus</v>
          </cell>
          <cell r="I1995" t="str">
            <v>Ts3</v>
          </cell>
        </row>
        <row r="1996">
          <cell r="D1996" t="str">
            <v>- Perataan 1 x Lintasan</v>
          </cell>
          <cell r="F1996" t="str">
            <v>= Lh : (V x 1000) x 60</v>
          </cell>
          <cell r="I1996" t="str">
            <v>T1</v>
          </cell>
          <cell r="J1996">
            <v>0.75</v>
          </cell>
          <cell r="K1996" t="str">
            <v>Menit</v>
          </cell>
        </row>
        <row r="1997">
          <cell r="D1997" t="str">
            <v>- Lain-lain</v>
          </cell>
          <cell r="I1997" t="str">
            <v>T2</v>
          </cell>
          <cell r="J1997">
            <v>3</v>
          </cell>
          <cell r="K1997" t="str">
            <v>Menit</v>
          </cell>
        </row>
        <row r="1998">
          <cell r="I1998" t="str">
            <v>Ts3</v>
          </cell>
          <cell r="J1998">
            <v>3.75</v>
          </cell>
          <cell r="K1998" t="str">
            <v>Menit</v>
          </cell>
        </row>
        <row r="2000">
          <cell r="D2000" t="str">
            <v>Kapasitas Produksi / Jam</v>
          </cell>
          <cell r="G2000" t="str">
            <v>Lh x b x t x Fa x 60</v>
          </cell>
          <cell r="I2000" t="str">
            <v>Q3</v>
          </cell>
          <cell r="J2000">
            <v>51.20000000000001</v>
          </cell>
          <cell r="K2000" t="str">
            <v>M3</v>
          </cell>
        </row>
        <row r="2001">
          <cell r="G2001" t="str">
            <v>n x Ts3</v>
          </cell>
        </row>
        <row r="2003">
          <cell r="D2003" t="str">
            <v>Koefisien alat / M3</v>
          </cell>
          <cell r="E2003" t="str">
            <v>= 1 : Q3</v>
          </cell>
          <cell r="J2003">
            <v>1.9531249999999997E-2</v>
          </cell>
          <cell r="K2003" t="str">
            <v>Jam</v>
          </cell>
        </row>
        <row r="2005">
          <cell r="B2005" t="str">
            <v>2.d.</v>
          </cell>
          <cell r="D2005" t="str">
            <v>TANDEM ROLLER</v>
          </cell>
        </row>
        <row r="2006">
          <cell r="D2006" t="str">
            <v>Kecepatan rata-rata alat</v>
          </cell>
          <cell r="I2006" t="str">
            <v>V</v>
          </cell>
          <cell r="J2006">
            <v>3</v>
          </cell>
          <cell r="K2006" t="str">
            <v>Km/jam</v>
          </cell>
        </row>
        <row r="2007">
          <cell r="D2007" t="str">
            <v>Lebar Efektif Pemadatan</v>
          </cell>
          <cell r="I2007" t="str">
            <v>b</v>
          </cell>
          <cell r="J2007">
            <v>1.2</v>
          </cell>
          <cell r="K2007" t="str">
            <v>M</v>
          </cell>
        </row>
        <row r="2008">
          <cell r="D2008" t="str">
            <v>Jumlah Lintasan</v>
          </cell>
          <cell r="I2008" t="str">
            <v>n</v>
          </cell>
          <cell r="J2008">
            <v>6</v>
          </cell>
          <cell r="K2008" t="str">
            <v>Lintasan</v>
          </cell>
        </row>
        <row r="2009">
          <cell r="D2009" t="str">
            <v>Faktor Efesiensi Alat</v>
          </cell>
          <cell r="I2009" t="str">
            <v>Fa</v>
          </cell>
          <cell r="J2009">
            <v>0.8</v>
          </cell>
          <cell r="K2009" t="str">
            <v>-</v>
          </cell>
        </row>
        <row r="2011">
          <cell r="D2011" t="str">
            <v>Kapasitas Produksi/Jam</v>
          </cell>
          <cell r="F2011" t="str">
            <v>(Vx1000) x b x t x Fa</v>
          </cell>
          <cell r="I2011" t="str">
            <v>Q4</v>
          </cell>
          <cell r="J2011">
            <v>96</v>
          </cell>
          <cell r="K2011" t="str">
            <v>M3</v>
          </cell>
        </row>
        <row r="2012">
          <cell r="F2012" t="str">
            <v>n</v>
          </cell>
        </row>
        <row r="2014">
          <cell r="D2014" t="str">
            <v>Koefisien alat / M3</v>
          </cell>
          <cell r="E2014" t="str">
            <v>= 1 : Q4</v>
          </cell>
          <cell r="J2014">
            <v>1.0416666666666666E-2</v>
          </cell>
          <cell r="K2014" t="str">
            <v>Jam</v>
          </cell>
        </row>
        <row r="2017">
          <cell r="B2017" t="str">
            <v>2.e.</v>
          </cell>
          <cell r="D2017" t="str">
            <v>WATER TANKER</v>
          </cell>
        </row>
        <row r="2018">
          <cell r="D2018" t="str">
            <v>Volume tangki air</v>
          </cell>
          <cell r="I2018" t="str">
            <v>V</v>
          </cell>
          <cell r="J2018">
            <v>4</v>
          </cell>
          <cell r="K2018" t="str">
            <v>M3</v>
          </cell>
        </row>
        <row r="2019">
          <cell r="D2019" t="str">
            <v>Kebutuhan air / M3 material padat</v>
          </cell>
          <cell r="I2019" t="str">
            <v>Wc</v>
          </cell>
          <cell r="J2019">
            <v>7.0000000000000007E-2</v>
          </cell>
          <cell r="K2019" t="str">
            <v>M3</v>
          </cell>
        </row>
        <row r="2020">
          <cell r="D2020" t="str">
            <v>Pengisian Tangki / jam</v>
          </cell>
          <cell r="I2020" t="str">
            <v>n</v>
          </cell>
          <cell r="J2020">
            <v>1</v>
          </cell>
          <cell r="K2020" t="str">
            <v>Kali</v>
          </cell>
        </row>
        <row r="2021">
          <cell r="D2021" t="str">
            <v>Faktor efesiensi alat</v>
          </cell>
          <cell r="I2021" t="str">
            <v>Fa</v>
          </cell>
          <cell r="J2021">
            <v>0.8</v>
          </cell>
          <cell r="K2021" t="str">
            <v>-</v>
          </cell>
        </row>
        <row r="2023">
          <cell r="D2023" t="str">
            <v>Kapasitas Produksi / Jam   =</v>
          </cell>
          <cell r="G2023" t="str">
            <v>V x n x Fa</v>
          </cell>
          <cell r="I2023" t="str">
            <v>Q5</v>
          </cell>
          <cell r="J2023">
            <v>45.714285714285715</v>
          </cell>
          <cell r="K2023" t="str">
            <v>M3</v>
          </cell>
        </row>
        <row r="2024">
          <cell r="G2024" t="str">
            <v>Wc</v>
          </cell>
        </row>
        <row r="2026">
          <cell r="D2026" t="str">
            <v>Koefisien Alat / M3</v>
          </cell>
          <cell r="F2026" t="str">
            <v xml:space="preserve"> =  1  :  Q5</v>
          </cell>
          <cell r="J2026">
            <v>2.1874999999999999E-2</v>
          </cell>
          <cell r="K2026" t="str">
            <v>Jam</v>
          </cell>
        </row>
        <row r="2028">
          <cell r="B2028" t="str">
            <v xml:space="preserve">   2.f.</v>
          </cell>
          <cell r="D2028" t="str">
            <v>ALAT BANTU</v>
          </cell>
          <cell r="L2028" t="str">
            <v xml:space="preserve"> Lump Sum</v>
          </cell>
        </row>
        <row r="2029">
          <cell r="D2029" t="str">
            <v>Diperlukan   :</v>
          </cell>
        </row>
        <row r="2030">
          <cell r="D2030" t="str">
            <v>- Kereta dorong</v>
          </cell>
          <cell r="F2030" t="str">
            <v>=  3  buah.</v>
          </cell>
        </row>
        <row r="2031">
          <cell r="D2031" t="str">
            <v>- Sekop</v>
          </cell>
          <cell r="F2031" t="str">
            <v>=  4  buah.</v>
          </cell>
        </row>
        <row r="2032">
          <cell r="D2032" t="str">
            <v>- Garpu</v>
          </cell>
          <cell r="F2032" t="str">
            <v>=  2  buah.</v>
          </cell>
        </row>
        <row r="2034">
          <cell r="B2034" t="str">
            <v xml:space="preserve">   3.</v>
          </cell>
          <cell r="D2034" t="str">
            <v>TENAGA</v>
          </cell>
        </row>
        <row r="2035">
          <cell r="D2035" t="str">
            <v>Produksi menentukan : WHELL LOADER</v>
          </cell>
          <cell r="I2035" t="str">
            <v>Q1</v>
          </cell>
          <cell r="J2035">
            <v>26</v>
          </cell>
          <cell r="K2035" t="str">
            <v>M3/jam</v>
          </cell>
        </row>
        <row r="2036">
          <cell r="D2036" t="str">
            <v>Produksi agregat / hari  =  Tk x Q1</v>
          </cell>
          <cell r="I2036" t="str">
            <v>Qt</v>
          </cell>
          <cell r="J2036">
            <v>182</v>
          </cell>
          <cell r="K2036" t="str">
            <v>M3</v>
          </cell>
        </row>
        <row r="2037">
          <cell r="D2037" t="str">
            <v>Kebutuhan tenaga :</v>
          </cell>
        </row>
        <row r="2038">
          <cell r="E2038" t="str">
            <v>-</v>
          </cell>
          <cell r="F2038" t="str">
            <v>Pekerja</v>
          </cell>
          <cell r="I2038" t="str">
            <v>P</v>
          </cell>
          <cell r="J2038">
            <v>4</v>
          </cell>
          <cell r="K2038" t="str">
            <v>orang</v>
          </cell>
        </row>
        <row r="2039">
          <cell r="E2039" t="str">
            <v>-</v>
          </cell>
          <cell r="F2039" t="str">
            <v>Mandor</v>
          </cell>
          <cell r="I2039" t="str">
            <v>M</v>
          </cell>
          <cell r="J2039">
            <v>1</v>
          </cell>
          <cell r="K2039" t="str">
            <v>orang</v>
          </cell>
        </row>
        <row r="2041">
          <cell r="D2041" t="str">
            <v>Koefisien tenaga / M3   :</v>
          </cell>
        </row>
        <row r="2042">
          <cell r="E2042" t="str">
            <v>-</v>
          </cell>
          <cell r="F2042" t="str">
            <v>Pekerja</v>
          </cell>
          <cell r="G2042" t="str">
            <v>= (Tk x P) : Qt</v>
          </cell>
          <cell r="J2042">
            <v>0.15384615384615385</v>
          </cell>
          <cell r="K2042" t="str">
            <v>jam</v>
          </cell>
        </row>
        <row r="2043">
          <cell r="E2043" t="str">
            <v>-</v>
          </cell>
          <cell r="F2043" t="str">
            <v>Mandor</v>
          </cell>
          <cell r="G2043" t="str">
            <v>= (Tk x M) : Qt</v>
          </cell>
          <cell r="J2043">
            <v>3.8461538461538464E-2</v>
          </cell>
          <cell r="K2043" t="str">
            <v>jam</v>
          </cell>
        </row>
        <row r="2045">
          <cell r="B2045" t="str">
            <v>4.</v>
          </cell>
          <cell r="D2045" t="str">
            <v>HARGA DASAR SATUAN UPAH, BAHAN DAN ALAT</v>
          </cell>
        </row>
        <row r="2046">
          <cell r="D2046" t="str">
            <v>Lihat lampiran.</v>
          </cell>
        </row>
        <row r="2049">
          <cell r="B2049" t="str">
            <v xml:space="preserve"> URAIAN ANALISA HARGA SATUAN</v>
          </cell>
        </row>
        <row r="2050">
          <cell r="B2050" t="str">
            <v>ITEM PEMBAYARAN NO.</v>
          </cell>
          <cell r="E2050" t="str">
            <v>:  5.1 (1)</v>
          </cell>
        </row>
        <row r="2051">
          <cell r="B2051" t="str">
            <v>JENIS PEKERJAAN</v>
          </cell>
          <cell r="E2051" t="str">
            <v>:  LAPIS PONDASI AGREGAT KELAS A</v>
          </cell>
        </row>
        <row r="2052">
          <cell r="B2052" t="str">
            <v>SATUAN PEMBAYARAN</v>
          </cell>
          <cell r="E2052" t="str">
            <v>:  M3</v>
          </cell>
        </row>
        <row r="2054">
          <cell r="B2054" t="str">
            <v>NO.</v>
          </cell>
          <cell r="D2054" t="str">
            <v>U R A I A N</v>
          </cell>
          <cell r="I2054" t="str">
            <v>KODE</v>
          </cell>
          <cell r="J2054" t="str">
            <v>KOEF.</v>
          </cell>
          <cell r="K2054" t="str">
            <v>SATUAN</v>
          </cell>
          <cell r="L2054" t="str">
            <v>KETERANGAN</v>
          </cell>
        </row>
        <row r="2056">
          <cell r="B2056" t="str">
            <v>I.</v>
          </cell>
          <cell r="D2056" t="str">
            <v>ASUMSI</v>
          </cell>
        </row>
        <row r="2057">
          <cell r="B2057">
            <v>1</v>
          </cell>
          <cell r="D2057" t="str">
            <v>Menggunakan alat berat (cara mekanik)</v>
          </cell>
        </row>
        <row r="2058">
          <cell r="B2058">
            <v>2</v>
          </cell>
          <cell r="D2058" t="str">
            <v>Lokasi pekerjaan : sepanjang jalan</v>
          </cell>
        </row>
        <row r="2059">
          <cell r="B2059">
            <v>3</v>
          </cell>
          <cell r="D2059" t="str">
            <v>Kondisi existing jalan : sedang</v>
          </cell>
        </row>
        <row r="2060">
          <cell r="B2060">
            <v>4</v>
          </cell>
          <cell r="D2060" t="str">
            <v>Jarak rata-rata Base Camp ke lokasi pekerjaan</v>
          </cell>
          <cell r="I2060" t="str">
            <v>L</v>
          </cell>
          <cell r="J2060">
            <v>10</v>
          </cell>
          <cell r="K2060" t="str">
            <v>KM</v>
          </cell>
        </row>
        <row r="2061">
          <cell r="B2061">
            <v>5</v>
          </cell>
          <cell r="D2061" t="str">
            <v>Tebal lapis agregat padat</v>
          </cell>
          <cell r="I2061" t="str">
            <v>t</v>
          </cell>
          <cell r="J2061">
            <v>0.15</v>
          </cell>
          <cell r="K2061" t="str">
            <v>M</v>
          </cell>
        </row>
        <row r="2062">
          <cell r="B2062">
            <v>6</v>
          </cell>
          <cell r="D2062" t="str">
            <v>Faktor kembang material (Padat-Lepas)</v>
          </cell>
          <cell r="I2062" t="str">
            <v>Fk</v>
          </cell>
          <cell r="J2062">
            <v>1.2</v>
          </cell>
          <cell r="K2062" t="str">
            <v>-</v>
          </cell>
        </row>
        <row r="2063">
          <cell r="B2063">
            <v>7</v>
          </cell>
          <cell r="D2063" t="str">
            <v>Jam kerja efektif per-hari</v>
          </cell>
          <cell r="I2063" t="str">
            <v>Tk</v>
          </cell>
          <cell r="J2063">
            <v>7</v>
          </cell>
          <cell r="K2063" t="str">
            <v>jam</v>
          </cell>
        </row>
        <row r="2064">
          <cell r="B2064">
            <v>8</v>
          </cell>
          <cell r="D2064" t="str">
            <v>Proporsi campuran :</v>
          </cell>
          <cell r="E2064" t="str">
            <v>-</v>
          </cell>
          <cell r="F2064" t="str">
            <v>Agregat Kasar</v>
          </cell>
          <cell r="I2064" t="str">
            <v>Ak</v>
          </cell>
          <cell r="J2064">
            <v>55</v>
          </cell>
          <cell r="K2064" t="str">
            <v>%</v>
          </cell>
        </row>
        <row r="2065">
          <cell r="E2065" t="str">
            <v>-</v>
          </cell>
          <cell r="F2065" t="str">
            <v>Agregat Halus</v>
          </cell>
          <cell r="I2065" t="str">
            <v>Ah</v>
          </cell>
          <cell r="J2065">
            <v>45</v>
          </cell>
          <cell r="K2065" t="str">
            <v>%</v>
          </cell>
        </row>
        <row r="2067">
          <cell r="B2067" t="str">
            <v>II.</v>
          </cell>
          <cell r="D2067" t="str">
            <v>METHODE PELAKSANAAN</v>
          </cell>
        </row>
        <row r="2068">
          <cell r="B2068">
            <v>1</v>
          </cell>
          <cell r="D2068" t="str">
            <v>Whell Loader mencampur dan memuat Agregat ke dalam</v>
          </cell>
        </row>
        <row r="2069">
          <cell r="D2069" t="str">
            <v>Dump Truck di Base Camp</v>
          </cell>
        </row>
        <row r="2070">
          <cell r="B2070">
            <v>2</v>
          </cell>
          <cell r="D2070" t="str">
            <v>Dump Truck mengangkut Agregat ke lokasi pekerjaan dan</v>
          </cell>
        </row>
        <row r="2071">
          <cell r="D2071" t="str">
            <v>dihampar dengan Motor Grader</v>
          </cell>
        </row>
        <row r="2072">
          <cell r="B2072">
            <v>3</v>
          </cell>
          <cell r="D2072" t="str">
            <v>Hamparan Agregat dibasahi dengan Water Tank</v>
          </cell>
        </row>
        <row r="2073">
          <cell r="D2073" t="str">
            <v>Truck sebelum dipadatkan dengan Vibratory Roller</v>
          </cell>
        </row>
        <row r="2074">
          <cell r="B2074">
            <v>4</v>
          </cell>
          <cell r="D2074" t="str">
            <v>Selama pemadatan, sekelompok pekerja akan</v>
          </cell>
        </row>
        <row r="2075">
          <cell r="D2075" t="str">
            <v>merapikan tepi hamparan dan level permukaan</v>
          </cell>
        </row>
        <row r="2076">
          <cell r="D2076" t="str">
            <v>dengan menggunakan Alat Bantu</v>
          </cell>
        </row>
        <row r="2078">
          <cell r="B2078" t="str">
            <v>III.</v>
          </cell>
          <cell r="D2078" t="str">
            <v>PEMAKAIAN BAHAN, ALAT DAN TENAGA</v>
          </cell>
        </row>
        <row r="2080">
          <cell r="B2080" t="str">
            <v xml:space="preserve">   1.</v>
          </cell>
          <cell r="D2080" t="str">
            <v>BAHAN</v>
          </cell>
        </row>
        <row r="2081">
          <cell r="D2081" t="str">
            <v>Aggregat Kasar</v>
          </cell>
          <cell r="F2081" t="str">
            <v>= Ak x 1 m3 x Fk</v>
          </cell>
          <cell r="J2081">
            <v>0.66</v>
          </cell>
          <cell r="K2081" t="str">
            <v>m3</v>
          </cell>
        </row>
        <row r="2082">
          <cell r="D2082" t="str">
            <v>Aggregat Halus</v>
          </cell>
          <cell r="F2082" t="str">
            <v>= Ah x 1 m3 x Fk</v>
          </cell>
          <cell r="J2082">
            <v>0.54</v>
          </cell>
          <cell r="K2082" t="str">
            <v>m3</v>
          </cell>
        </row>
        <row r="2084">
          <cell r="B2084" t="str">
            <v xml:space="preserve">   2.</v>
          </cell>
          <cell r="D2084" t="str">
            <v>ALAT</v>
          </cell>
        </row>
        <row r="2085">
          <cell r="B2085" t="str">
            <v>2.a</v>
          </cell>
          <cell r="D2085" t="str">
            <v>WHEEL LOADER</v>
          </cell>
        </row>
        <row r="2086">
          <cell r="D2086" t="str">
            <v>Kapasitas Bucket</v>
          </cell>
          <cell r="I2086" t="str">
            <v>V</v>
          </cell>
          <cell r="J2086">
            <v>2.5</v>
          </cell>
          <cell r="K2086" t="str">
            <v>M</v>
          </cell>
        </row>
        <row r="2087">
          <cell r="D2087" t="str">
            <v>Faktor Bucket</v>
          </cell>
          <cell r="I2087" t="str">
            <v>Fb</v>
          </cell>
          <cell r="J2087">
            <v>0.9</v>
          </cell>
          <cell r="K2087" t="str">
            <v>M</v>
          </cell>
        </row>
        <row r="2088">
          <cell r="D2088" t="str">
            <v>Faktor Efisiensi alat</v>
          </cell>
          <cell r="I2088" t="str">
            <v>Fa</v>
          </cell>
          <cell r="J2088">
            <v>0.8</v>
          </cell>
          <cell r="K2088" t="str">
            <v>-</v>
          </cell>
        </row>
        <row r="2089">
          <cell r="D2089" t="str">
            <v>Waktu Siklus :</v>
          </cell>
          <cell r="I2089" t="str">
            <v>Ts1</v>
          </cell>
        </row>
        <row r="2090">
          <cell r="D2090" t="str">
            <v>- Mencampur</v>
          </cell>
          <cell r="I2090" t="str">
            <v>T1</v>
          </cell>
          <cell r="J2090">
            <v>0.5</v>
          </cell>
          <cell r="K2090" t="str">
            <v>menit</v>
          </cell>
        </row>
        <row r="2091">
          <cell r="D2091" t="str">
            <v>- Memuat dan lain-lain</v>
          </cell>
          <cell r="I2091" t="str">
            <v>T2</v>
          </cell>
          <cell r="J2091">
            <v>0.5</v>
          </cell>
          <cell r="K2091" t="str">
            <v>menit</v>
          </cell>
        </row>
        <row r="2092">
          <cell r="I2092" t="str">
            <v>Ts1</v>
          </cell>
          <cell r="J2092">
            <v>1</v>
          </cell>
          <cell r="K2092" t="str">
            <v>menit</v>
          </cell>
        </row>
        <row r="2094">
          <cell r="D2094" t="str">
            <v>Kap. Prod. / jam =</v>
          </cell>
          <cell r="F2094" t="str">
            <v>V x Fb x Fa x 60</v>
          </cell>
          <cell r="I2094" t="str">
            <v>Q1</v>
          </cell>
          <cell r="J2094">
            <v>90</v>
          </cell>
          <cell r="K2094" t="str">
            <v>M3</v>
          </cell>
        </row>
        <row r="2095">
          <cell r="F2095" t="str">
            <v>Fk x Ts1</v>
          </cell>
        </row>
        <row r="2097">
          <cell r="D2097" t="str">
            <v>Koefisien Alat / M3</v>
          </cell>
          <cell r="F2097" t="str">
            <v xml:space="preserve"> =  1  :  Q1</v>
          </cell>
          <cell r="J2097">
            <v>1.1111111111111112E-2</v>
          </cell>
          <cell r="K2097" t="str">
            <v>jam</v>
          </cell>
        </row>
        <row r="2099">
          <cell r="B2099" t="str">
            <v>2.b.</v>
          </cell>
          <cell r="D2099" t="str">
            <v>DUMP TRUCK</v>
          </cell>
        </row>
        <row r="2100">
          <cell r="D2100" t="str">
            <v>Kapasitas Bak</v>
          </cell>
          <cell r="I2100" t="str">
            <v>V</v>
          </cell>
          <cell r="J2100">
            <v>12</v>
          </cell>
          <cell r="K2100" t="str">
            <v>M3</v>
          </cell>
        </row>
        <row r="2101">
          <cell r="D2101" t="str">
            <v>Faktor Efesiensi Alat</v>
          </cell>
          <cell r="I2101" t="str">
            <v>Fa</v>
          </cell>
          <cell r="J2101">
            <v>0.8</v>
          </cell>
          <cell r="K2101" t="str">
            <v>-</v>
          </cell>
        </row>
        <row r="2102">
          <cell r="D2102" t="str">
            <v>Kecepatan rata-rata bermuatan</v>
          </cell>
          <cell r="I2102" t="str">
            <v>v1</v>
          </cell>
          <cell r="J2102">
            <v>45</v>
          </cell>
          <cell r="K2102" t="str">
            <v>Km/jam</v>
          </cell>
        </row>
        <row r="2103">
          <cell r="D2103" t="str">
            <v>Kecepatan rata-rata Kosong</v>
          </cell>
          <cell r="I2103" t="str">
            <v>v2</v>
          </cell>
          <cell r="J2103">
            <v>60</v>
          </cell>
          <cell r="K2103" t="str">
            <v>Km/jam</v>
          </cell>
        </row>
        <row r="2104">
          <cell r="D2104" t="str">
            <v>Waktu Wiklus</v>
          </cell>
          <cell r="I2104" t="str">
            <v>Ts2</v>
          </cell>
        </row>
        <row r="2105">
          <cell r="D2105" t="str">
            <v>- Waktu tempuh isi</v>
          </cell>
          <cell r="F2105" t="str">
            <v>= (L : V1) x 60</v>
          </cell>
          <cell r="I2105" t="str">
            <v>T1</v>
          </cell>
          <cell r="J2105">
            <v>13.333333333333332</v>
          </cell>
          <cell r="K2105" t="str">
            <v>Menit</v>
          </cell>
        </row>
        <row r="2106">
          <cell r="D2106" t="str">
            <v>- Waktu tempuh Kosong</v>
          </cell>
          <cell r="F2106" t="str">
            <v>= (L : V2) x 60</v>
          </cell>
          <cell r="I2106" t="str">
            <v>T2</v>
          </cell>
          <cell r="J2106">
            <v>10</v>
          </cell>
          <cell r="K2106" t="str">
            <v>Menit</v>
          </cell>
        </row>
        <row r="2107">
          <cell r="D2107" t="str">
            <v>- Lain-lain</v>
          </cell>
          <cell r="I2107" t="str">
            <v>T3</v>
          </cell>
          <cell r="J2107">
            <v>10</v>
          </cell>
          <cell r="K2107" t="str">
            <v>Menit</v>
          </cell>
        </row>
        <row r="2108">
          <cell r="I2108" t="str">
            <v>Ts2</v>
          </cell>
          <cell r="J2108">
            <v>33.333333333333329</v>
          </cell>
          <cell r="K2108" t="str">
            <v>Menit</v>
          </cell>
        </row>
        <row r="2110">
          <cell r="D2110" t="str">
            <v>Kapasitas Produksi / Jam</v>
          </cell>
          <cell r="G2110" t="str">
            <v>V x Fa x 60</v>
          </cell>
          <cell r="I2110" t="str">
            <v>Q2</v>
          </cell>
          <cell r="J2110">
            <v>14.400000000000006</v>
          </cell>
          <cell r="K2110" t="str">
            <v>M3</v>
          </cell>
        </row>
        <row r="2111">
          <cell r="G2111" t="str">
            <v>Fk x Ts2</v>
          </cell>
        </row>
        <row r="2113">
          <cell r="D2113" t="str">
            <v>Koefisien alat / M3</v>
          </cell>
          <cell r="E2113" t="str">
            <v>= 1 : Q2</v>
          </cell>
          <cell r="J2113">
            <v>6.944444444444442E-2</v>
          </cell>
          <cell r="K2113" t="str">
            <v>Jam</v>
          </cell>
        </row>
        <row r="2115">
          <cell r="L2115" t="str">
            <v>Bersambung</v>
          </cell>
        </row>
        <row r="2116">
          <cell r="B2116" t="str">
            <v xml:space="preserve"> URAIAN ANALISA HARGA SATUAN</v>
          </cell>
        </row>
        <row r="2117">
          <cell r="B2117" t="str">
            <v>ITEM PEMBAYARAN NO.</v>
          </cell>
          <cell r="E2117" t="str">
            <v>:  5.1 (1)</v>
          </cell>
        </row>
        <row r="2118">
          <cell r="B2118" t="str">
            <v>JENIS PEKERJAAN</v>
          </cell>
          <cell r="E2118" t="str">
            <v>:  LAPIS PONDASI AGREGAT KELAS A</v>
          </cell>
        </row>
        <row r="2119">
          <cell r="B2119" t="str">
            <v>SATUAN PEMBAYARAN</v>
          </cell>
          <cell r="E2119" t="str">
            <v>:  M3</v>
          </cell>
        </row>
        <row r="2121">
          <cell r="B2121" t="str">
            <v>NO.</v>
          </cell>
          <cell r="D2121" t="str">
            <v>U R A I A N</v>
          </cell>
          <cell r="I2121" t="str">
            <v>KODE</v>
          </cell>
          <cell r="J2121" t="str">
            <v>KOEF.</v>
          </cell>
          <cell r="K2121" t="str">
            <v>SATUAN</v>
          </cell>
          <cell r="L2121" t="str">
            <v>KETERANGAN</v>
          </cell>
        </row>
        <row r="2123">
          <cell r="B2123" t="str">
            <v>2.c.</v>
          </cell>
          <cell r="D2123" t="str">
            <v>MOTOR GRADER</v>
          </cell>
        </row>
        <row r="2124">
          <cell r="D2124" t="str">
            <v>Panjang Hamparan</v>
          </cell>
          <cell r="I2124" t="str">
            <v>Lh</v>
          </cell>
          <cell r="J2124">
            <v>50</v>
          </cell>
          <cell r="K2124" t="str">
            <v>M</v>
          </cell>
        </row>
        <row r="2125">
          <cell r="D2125" t="str">
            <v>Lebar Efektif Kerja Blade</v>
          </cell>
          <cell r="I2125" t="str">
            <v>B</v>
          </cell>
          <cell r="J2125">
            <v>2.4</v>
          </cell>
          <cell r="K2125" t="str">
            <v>M</v>
          </cell>
        </row>
        <row r="2126">
          <cell r="D2126" t="str">
            <v>Faktor Efesiensi Alat</v>
          </cell>
          <cell r="I2126" t="str">
            <v>Fa</v>
          </cell>
          <cell r="J2126">
            <v>0.8</v>
          </cell>
          <cell r="K2126" t="str">
            <v>-</v>
          </cell>
        </row>
        <row r="2127">
          <cell r="D2127" t="str">
            <v>Kecepatan rata-rata alat</v>
          </cell>
          <cell r="I2127" t="str">
            <v>V</v>
          </cell>
          <cell r="J2127">
            <v>4</v>
          </cell>
          <cell r="K2127" t="str">
            <v>Km/jam</v>
          </cell>
        </row>
        <row r="2128">
          <cell r="D2128" t="str">
            <v>Jumlah Lintasan</v>
          </cell>
          <cell r="I2128" t="str">
            <v>n</v>
          </cell>
          <cell r="J2128">
            <v>6</v>
          </cell>
          <cell r="K2128" t="str">
            <v>Lintasan</v>
          </cell>
        </row>
        <row r="2129">
          <cell r="D2129" t="str">
            <v>Waktu Wiklus</v>
          </cell>
          <cell r="I2129" t="str">
            <v>Ts3</v>
          </cell>
        </row>
        <row r="2130">
          <cell r="D2130" t="str">
            <v>- Perataan 1 x Lintasan</v>
          </cell>
          <cell r="F2130" t="str">
            <v>= Lh : (V x 1000) x 60</v>
          </cell>
          <cell r="I2130" t="str">
            <v>T1</v>
          </cell>
          <cell r="J2130">
            <v>1</v>
          </cell>
          <cell r="K2130" t="str">
            <v>Menit</v>
          </cell>
        </row>
        <row r="2131">
          <cell r="D2131" t="str">
            <v>- Lain-lain</v>
          </cell>
          <cell r="I2131" t="str">
            <v>T2</v>
          </cell>
          <cell r="J2131">
            <v>1</v>
          </cell>
          <cell r="K2131" t="str">
            <v>Menit</v>
          </cell>
        </row>
        <row r="2132">
          <cell r="I2132" t="str">
            <v>Ts3</v>
          </cell>
          <cell r="J2132">
            <v>2</v>
          </cell>
          <cell r="K2132" t="str">
            <v>Menit</v>
          </cell>
        </row>
        <row r="2134">
          <cell r="D2134" t="str">
            <v>Kapasitas Produksi / Jam</v>
          </cell>
          <cell r="G2134" t="str">
            <v>Lh x b x t x Fa x 60</v>
          </cell>
          <cell r="I2134" t="str">
            <v>Q3</v>
          </cell>
          <cell r="J2134">
            <v>72</v>
          </cell>
          <cell r="K2134" t="str">
            <v>M3</v>
          </cell>
        </row>
        <row r="2135">
          <cell r="G2135" t="str">
            <v>n x Ts3</v>
          </cell>
        </row>
        <row r="2136">
          <cell r="D2136" t="str">
            <v>Koefisien alat / M3</v>
          </cell>
          <cell r="E2136" t="str">
            <v>= 1 : Q3</v>
          </cell>
          <cell r="J2136">
            <v>1.3888888888888888E-2</v>
          </cell>
          <cell r="K2136" t="str">
            <v>Jam</v>
          </cell>
        </row>
        <row r="2138">
          <cell r="B2138" t="str">
            <v>2.d.</v>
          </cell>
          <cell r="D2138" t="str">
            <v>VIBRATORY ROLLER</v>
          </cell>
        </row>
        <row r="2139">
          <cell r="D2139" t="str">
            <v>Kecepatan rata-rata alat</v>
          </cell>
          <cell r="I2139" t="str">
            <v>V</v>
          </cell>
          <cell r="J2139">
            <v>4</v>
          </cell>
          <cell r="K2139" t="str">
            <v>Km/jam</v>
          </cell>
        </row>
        <row r="2140">
          <cell r="D2140" t="str">
            <v>Lebar Efektif Pemadatan</v>
          </cell>
          <cell r="I2140" t="str">
            <v>b</v>
          </cell>
          <cell r="J2140">
            <v>1.2</v>
          </cell>
          <cell r="K2140" t="str">
            <v>M</v>
          </cell>
        </row>
        <row r="2141">
          <cell r="D2141" t="str">
            <v>Jumlah Lintasan</v>
          </cell>
          <cell r="I2141" t="str">
            <v>n</v>
          </cell>
          <cell r="J2141">
            <v>8</v>
          </cell>
          <cell r="K2141" t="str">
            <v>Lintasan</v>
          </cell>
        </row>
        <row r="2142">
          <cell r="D2142" t="str">
            <v>Faktor Efesiensi Alat</v>
          </cell>
          <cell r="I2142" t="str">
            <v>Fa</v>
          </cell>
          <cell r="J2142">
            <v>0.8</v>
          </cell>
          <cell r="K2142" t="str">
            <v>-</v>
          </cell>
        </row>
        <row r="2144">
          <cell r="D2144" t="str">
            <v>Kapasitas Produksi/Jam</v>
          </cell>
          <cell r="F2144" t="str">
            <v>(Vx1000) x b x t x Fa</v>
          </cell>
          <cell r="I2144" t="str">
            <v>Q4</v>
          </cell>
          <cell r="J2144">
            <v>72</v>
          </cell>
          <cell r="K2144" t="str">
            <v>M3</v>
          </cell>
        </row>
        <row r="2145">
          <cell r="F2145" t="str">
            <v>n</v>
          </cell>
        </row>
        <row r="2147">
          <cell r="D2147" t="str">
            <v>Koefisien alat / M3</v>
          </cell>
          <cell r="E2147" t="str">
            <v>= 1 : Q4</v>
          </cell>
          <cell r="J2147">
            <v>1.3888888888888888E-2</v>
          </cell>
          <cell r="K2147" t="str">
            <v>Jam</v>
          </cell>
        </row>
        <row r="2149">
          <cell r="B2149" t="str">
            <v>2.e.</v>
          </cell>
          <cell r="D2149" t="str">
            <v>TIRE ROLLER</v>
          </cell>
        </row>
        <row r="2150">
          <cell r="D2150" t="str">
            <v>Kecepatan rata-rata alat</v>
          </cell>
          <cell r="I2150" t="str">
            <v>V</v>
          </cell>
          <cell r="J2150">
            <v>6</v>
          </cell>
          <cell r="K2150" t="str">
            <v>Km/jam</v>
          </cell>
        </row>
        <row r="2151">
          <cell r="D2151" t="str">
            <v>Lebar Efektif Pemadatan</v>
          </cell>
          <cell r="I2151" t="str">
            <v>b</v>
          </cell>
          <cell r="J2151">
            <v>1.5</v>
          </cell>
          <cell r="K2151" t="str">
            <v>M</v>
          </cell>
        </row>
        <row r="2152">
          <cell r="D2152" t="str">
            <v>Jumlah Lintasan</v>
          </cell>
          <cell r="I2152" t="str">
            <v>n</v>
          </cell>
          <cell r="J2152">
            <v>8</v>
          </cell>
          <cell r="K2152" t="str">
            <v>Lintasan</v>
          </cell>
        </row>
        <row r="2153">
          <cell r="D2153" t="str">
            <v>Faktor Efesiensi Alat</v>
          </cell>
          <cell r="I2153" t="str">
            <v>Fa</v>
          </cell>
          <cell r="J2153">
            <v>0.8</v>
          </cell>
          <cell r="K2153" t="str">
            <v>-</v>
          </cell>
        </row>
        <row r="2155">
          <cell r="D2155" t="str">
            <v>Kapasitas Produksi/Jam</v>
          </cell>
          <cell r="F2155" t="str">
            <v>(Vx1000) x b x t x Fa</v>
          </cell>
          <cell r="I2155" t="str">
            <v>Q5</v>
          </cell>
          <cell r="J2155">
            <v>135</v>
          </cell>
          <cell r="K2155" t="str">
            <v>M3</v>
          </cell>
        </row>
        <row r="2156">
          <cell r="F2156" t="str">
            <v>n</v>
          </cell>
        </row>
        <row r="2158">
          <cell r="D2158" t="str">
            <v>Koefisien alat / M3</v>
          </cell>
          <cell r="E2158" t="str">
            <v>= 1 : Q5</v>
          </cell>
          <cell r="J2158">
            <v>7.4074074074074077E-3</v>
          </cell>
          <cell r="K2158" t="str">
            <v>Jam</v>
          </cell>
        </row>
        <row r="2160">
          <cell r="B2160" t="str">
            <v>2.f.</v>
          </cell>
          <cell r="D2160" t="str">
            <v>WATER TANK TRUCK</v>
          </cell>
        </row>
        <row r="2161">
          <cell r="D2161" t="str">
            <v>Volume tangki air</v>
          </cell>
          <cell r="I2161" t="str">
            <v>V</v>
          </cell>
          <cell r="J2161">
            <v>8</v>
          </cell>
          <cell r="K2161" t="str">
            <v>M3</v>
          </cell>
        </row>
        <row r="2162">
          <cell r="D2162" t="str">
            <v>Kebutuhan air / M3 material padat</v>
          </cell>
          <cell r="I2162" t="str">
            <v>Wc</v>
          </cell>
          <cell r="J2162">
            <v>7.0000000000000007E-2</v>
          </cell>
          <cell r="K2162" t="str">
            <v>M3</v>
          </cell>
        </row>
        <row r="2163">
          <cell r="D2163" t="str">
            <v>Pengisian Tangki / jam</v>
          </cell>
          <cell r="I2163" t="str">
            <v>n</v>
          </cell>
          <cell r="J2163">
            <v>1</v>
          </cell>
          <cell r="K2163" t="str">
            <v>Kali</v>
          </cell>
        </row>
        <row r="2164">
          <cell r="D2164" t="str">
            <v>Faktor efesiensi alat</v>
          </cell>
          <cell r="I2164" t="str">
            <v>Fa</v>
          </cell>
          <cell r="J2164">
            <v>0.75</v>
          </cell>
          <cell r="K2164" t="str">
            <v>-</v>
          </cell>
          <cell r="L2164" t="str">
            <v>Baik</v>
          </cell>
        </row>
        <row r="2166">
          <cell r="D2166" t="str">
            <v>Kapasitas Produksi / Jam   =</v>
          </cell>
          <cell r="G2166" t="str">
            <v>V x n x Fa</v>
          </cell>
          <cell r="I2166" t="str">
            <v>Q6</v>
          </cell>
          <cell r="J2166">
            <v>85.714285714285708</v>
          </cell>
          <cell r="K2166" t="str">
            <v>M3</v>
          </cell>
        </row>
        <row r="2167">
          <cell r="G2167" t="str">
            <v>Wc</v>
          </cell>
        </row>
        <row r="2169">
          <cell r="D2169" t="str">
            <v>Koefisien Alat / M3</v>
          </cell>
          <cell r="F2169" t="str">
            <v xml:space="preserve"> =  1  :  Q6</v>
          </cell>
          <cell r="J2169">
            <v>1.1666666666666667E-2</v>
          </cell>
          <cell r="K2169" t="str">
            <v>Jam</v>
          </cell>
        </row>
        <row r="2171">
          <cell r="B2171" t="str">
            <v xml:space="preserve">   2.g.</v>
          </cell>
          <cell r="D2171" t="str">
            <v>ALAT BANTU</v>
          </cell>
          <cell r="L2171" t="str">
            <v xml:space="preserve"> Lump Sum</v>
          </cell>
        </row>
        <row r="2172">
          <cell r="D2172" t="str">
            <v>Diperlukan   :</v>
          </cell>
        </row>
        <row r="2173">
          <cell r="D2173" t="str">
            <v>- Kereta dorong</v>
          </cell>
          <cell r="F2173" t="str">
            <v>=  2  buah.</v>
          </cell>
        </row>
        <row r="2174">
          <cell r="D2174" t="str">
            <v>- Sekop</v>
          </cell>
          <cell r="F2174" t="str">
            <v>=  3  buah.</v>
          </cell>
        </row>
        <row r="2175">
          <cell r="D2175" t="str">
            <v>- Garpu</v>
          </cell>
          <cell r="F2175" t="str">
            <v>=  2  buah.</v>
          </cell>
        </row>
        <row r="2177">
          <cell r="B2177" t="str">
            <v xml:space="preserve">   3.</v>
          </cell>
          <cell r="D2177" t="str">
            <v>TENAGA</v>
          </cell>
        </row>
        <row r="2178">
          <cell r="D2178" t="str">
            <v>Produksi menentukan : WHELL LOADER</v>
          </cell>
          <cell r="I2178" t="str">
            <v>Q1</v>
          </cell>
          <cell r="J2178">
            <v>90</v>
          </cell>
          <cell r="K2178" t="str">
            <v>M3/jam</v>
          </cell>
        </row>
        <row r="2179">
          <cell r="D2179" t="str">
            <v>Produksi agregat / hari  =  Tk x Q1</v>
          </cell>
          <cell r="I2179" t="str">
            <v>Qt</v>
          </cell>
          <cell r="J2179">
            <v>630</v>
          </cell>
          <cell r="K2179" t="str">
            <v>M3</v>
          </cell>
        </row>
        <row r="2180">
          <cell r="D2180" t="str">
            <v>Kebutuhan tenaga :</v>
          </cell>
        </row>
        <row r="2181">
          <cell r="E2181" t="str">
            <v>-</v>
          </cell>
          <cell r="F2181" t="str">
            <v>Pekerja</v>
          </cell>
          <cell r="I2181" t="str">
            <v>P</v>
          </cell>
          <cell r="J2181">
            <v>5</v>
          </cell>
          <cell r="K2181" t="str">
            <v>orang</v>
          </cell>
        </row>
        <row r="2182">
          <cell r="E2182" t="str">
            <v>-</v>
          </cell>
          <cell r="F2182" t="str">
            <v>Mandor</v>
          </cell>
          <cell r="I2182" t="str">
            <v>M</v>
          </cell>
          <cell r="J2182">
            <v>1</v>
          </cell>
          <cell r="K2182" t="str">
            <v>orang</v>
          </cell>
        </row>
        <row r="2184">
          <cell r="D2184" t="str">
            <v>Koefisien tenaga / M3   :</v>
          </cell>
        </row>
        <row r="2185">
          <cell r="E2185" t="str">
            <v>-</v>
          </cell>
          <cell r="F2185" t="str">
            <v>Pekerja</v>
          </cell>
          <cell r="G2185" t="str">
            <v>= (Tk x P) : Qt</v>
          </cell>
          <cell r="I2185" t="str">
            <v>-</v>
          </cell>
          <cell r="J2185">
            <v>5.5555555555555552E-2</v>
          </cell>
          <cell r="K2185" t="str">
            <v>jam</v>
          </cell>
        </row>
        <row r="2186">
          <cell r="E2186" t="str">
            <v>-</v>
          </cell>
          <cell r="F2186" t="str">
            <v>Mandor</v>
          </cell>
          <cell r="G2186" t="str">
            <v>= (Tk x M) : Qt</v>
          </cell>
          <cell r="I2186" t="str">
            <v>-</v>
          </cell>
          <cell r="J2186">
            <v>1.1111111111111112E-2</v>
          </cell>
          <cell r="K2186" t="str">
            <v>jam</v>
          </cell>
        </row>
        <row r="2188">
          <cell r="B2188" t="str">
            <v>4.</v>
          </cell>
          <cell r="D2188" t="str">
            <v>HARGA DASAR SATUAN UPAH, BAHAN DAN ALAT</v>
          </cell>
        </row>
        <row r="2189">
          <cell r="D2189" t="str">
            <v>Lihat lampiran.</v>
          </cell>
        </row>
        <row r="2192">
          <cell r="B2192" t="str">
            <v xml:space="preserve"> URAIAN ANALISA HARGA SATUAN</v>
          </cell>
        </row>
        <row r="2193">
          <cell r="B2193" t="str">
            <v>ITEM PEMBAYARAN NO.</v>
          </cell>
          <cell r="E2193" t="str">
            <v>:  5.1 (2)</v>
          </cell>
        </row>
        <row r="2194">
          <cell r="B2194" t="str">
            <v>JENIS PEKERJAAN</v>
          </cell>
          <cell r="E2194" t="str">
            <v>:  LAPIS PONDASI AGREGAT KELAS B</v>
          </cell>
        </row>
        <row r="2195">
          <cell r="B2195" t="str">
            <v>SATUAN PEMBAYARAN</v>
          </cell>
          <cell r="E2195" t="str">
            <v>:  M3</v>
          </cell>
        </row>
        <row r="2197">
          <cell r="B2197" t="str">
            <v>NO.</v>
          </cell>
          <cell r="D2197" t="str">
            <v>U R A I A N</v>
          </cell>
          <cell r="I2197" t="str">
            <v>KODE</v>
          </cell>
          <cell r="J2197" t="str">
            <v>KOEF.</v>
          </cell>
          <cell r="K2197" t="str">
            <v>SATUAN</v>
          </cell>
          <cell r="L2197" t="str">
            <v>KETERANGAN</v>
          </cell>
        </row>
        <row r="2199">
          <cell r="B2199" t="str">
            <v>I.</v>
          </cell>
          <cell r="D2199" t="str">
            <v>ASUMSI</v>
          </cell>
        </row>
        <row r="2200">
          <cell r="B2200">
            <v>1</v>
          </cell>
          <cell r="D2200" t="str">
            <v>Menggunakan alat berat (cara mekanik)</v>
          </cell>
        </row>
        <row r="2201">
          <cell r="B2201">
            <v>2</v>
          </cell>
          <cell r="D2201" t="str">
            <v>Lokasi pekerjaan : sepanjang jalan</v>
          </cell>
        </row>
        <row r="2202">
          <cell r="B2202">
            <v>3</v>
          </cell>
          <cell r="D2202" t="str">
            <v>Kondisi existing jalan : sedang</v>
          </cell>
        </row>
        <row r="2203">
          <cell r="B2203">
            <v>4</v>
          </cell>
          <cell r="D2203" t="str">
            <v>Jarak rata-rata Base Camp ke lokasi pekerjaan</v>
          </cell>
          <cell r="I2203" t="str">
            <v>L</v>
          </cell>
          <cell r="J2203">
            <v>10</v>
          </cell>
          <cell r="K2203" t="str">
            <v>KM</v>
          </cell>
        </row>
        <row r="2204">
          <cell r="B2204">
            <v>5</v>
          </cell>
          <cell r="D2204" t="str">
            <v>Tebal lapis agregat padat</v>
          </cell>
          <cell r="I2204" t="str">
            <v>t</v>
          </cell>
          <cell r="J2204">
            <v>0.2</v>
          </cell>
          <cell r="K2204" t="str">
            <v>M</v>
          </cell>
        </row>
        <row r="2205">
          <cell r="B2205">
            <v>6</v>
          </cell>
          <cell r="D2205" t="str">
            <v>Faktor kembang material (Padat-Lepas)</v>
          </cell>
          <cell r="I2205" t="str">
            <v>Fk</v>
          </cell>
          <cell r="J2205">
            <v>1.2</v>
          </cell>
          <cell r="K2205" t="str">
            <v>-</v>
          </cell>
        </row>
        <row r="2206">
          <cell r="B2206">
            <v>7</v>
          </cell>
          <cell r="D2206" t="str">
            <v>Jam kerja efektif per-hari</v>
          </cell>
          <cell r="I2206" t="str">
            <v>Tk</v>
          </cell>
          <cell r="J2206">
            <v>7</v>
          </cell>
          <cell r="K2206" t="str">
            <v>jam</v>
          </cell>
        </row>
        <row r="2207">
          <cell r="B2207">
            <v>8</v>
          </cell>
          <cell r="D2207" t="str">
            <v>Proporsi campuran :</v>
          </cell>
          <cell r="E2207" t="str">
            <v>-</v>
          </cell>
          <cell r="F2207" t="str">
            <v>Agregat Kasar</v>
          </cell>
          <cell r="I2207" t="str">
            <v>Ak</v>
          </cell>
          <cell r="J2207">
            <v>35</v>
          </cell>
          <cell r="K2207" t="str">
            <v>%</v>
          </cell>
        </row>
        <row r="2208">
          <cell r="E2208" t="str">
            <v>-</v>
          </cell>
          <cell r="F2208" t="str">
            <v>Agregat Halus</v>
          </cell>
          <cell r="I2208" t="str">
            <v>Ah</v>
          </cell>
          <cell r="J2208">
            <v>20</v>
          </cell>
          <cell r="K2208" t="str">
            <v>%</v>
          </cell>
        </row>
        <row r="2209">
          <cell r="E2209" t="str">
            <v xml:space="preserve">- </v>
          </cell>
          <cell r="F2209" t="str">
            <v>Sirtu</v>
          </cell>
          <cell r="I2209" t="str">
            <v>St</v>
          </cell>
          <cell r="J2209">
            <v>45</v>
          </cell>
          <cell r="K2209" t="str">
            <v>%</v>
          </cell>
        </row>
        <row r="2211">
          <cell r="B2211" t="str">
            <v>II.</v>
          </cell>
          <cell r="D2211" t="str">
            <v>METHODE PELAKSANAAN</v>
          </cell>
        </row>
        <row r="2212">
          <cell r="B2212">
            <v>1</v>
          </cell>
          <cell r="D2212" t="str">
            <v>Whell Loader mencampur dan memuat Agregat ke dalam</v>
          </cell>
        </row>
        <row r="2213">
          <cell r="D2213" t="str">
            <v>Dump Truck di Base Camp</v>
          </cell>
        </row>
        <row r="2214">
          <cell r="B2214">
            <v>2</v>
          </cell>
          <cell r="D2214" t="str">
            <v>Dump Truck mengangkut Agregat ke lokasi pekerjaan dan</v>
          </cell>
        </row>
        <row r="2215">
          <cell r="D2215" t="str">
            <v>dihampar dengan Motor Grader</v>
          </cell>
        </row>
        <row r="2216">
          <cell r="B2216">
            <v>3</v>
          </cell>
          <cell r="D2216" t="str">
            <v>Hamparan Agregat dibasahi dengan Water Tank</v>
          </cell>
        </row>
        <row r="2217">
          <cell r="D2217" t="str">
            <v>Truck sebelum dipadatkan dengan Vibratory Roller</v>
          </cell>
        </row>
        <row r="2218">
          <cell r="B2218">
            <v>4</v>
          </cell>
          <cell r="D2218" t="str">
            <v>Selama pemadatan, sekelompok pekerja akan</v>
          </cell>
        </row>
        <row r="2219">
          <cell r="D2219" t="str">
            <v>merapikan tepi hamparan dan level permukaan</v>
          </cell>
        </row>
        <row r="2220">
          <cell r="D2220" t="str">
            <v>dengan menggunakan Alat Bantu</v>
          </cell>
        </row>
        <row r="2222">
          <cell r="B2222" t="str">
            <v>III.</v>
          </cell>
          <cell r="D2222" t="str">
            <v>PEMAKAIAN BAHAN, ALAT DAN TENAGA</v>
          </cell>
        </row>
        <row r="2224">
          <cell r="B2224" t="str">
            <v xml:space="preserve">   1.</v>
          </cell>
          <cell r="D2224" t="str">
            <v>BAHAN</v>
          </cell>
        </row>
        <row r="2225">
          <cell r="D2225" t="str">
            <v>Agregat Kasar</v>
          </cell>
          <cell r="F2225" t="str">
            <v>= Ak x 1 m3 x Fk</v>
          </cell>
          <cell r="J2225">
            <v>0.42</v>
          </cell>
          <cell r="K2225" t="str">
            <v>m3</v>
          </cell>
        </row>
        <row r="2226">
          <cell r="D2226" t="str">
            <v>Agregat Halus</v>
          </cell>
          <cell r="F2226" t="str">
            <v>= Ah x 1 m3 x Fk</v>
          </cell>
          <cell r="J2226">
            <v>0.24</v>
          </cell>
          <cell r="K2226" t="str">
            <v>m3</v>
          </cell>
        </row>
        <row r="2227">
          <cell r="D2227" t="str">
            <v>Sirtu</v>
          </cell>
          <cell r="F2227" t="str">
            <v>= St x 1 m3 x Fk</v>
          </cell>
          <cell r="J2227">
            <v>0.54</v>
          </cell>
          <cell r="K2227" t="str">
            <v>m3</v>
          </cell>
        </row>
        <row r="2229">
          <cell r="B2229" t="str">
            <v xml:space="preserve">   2.</v>
          </cell>
          <cell r="D2229" t="str">
            <v>ALAT</v>
          </cell>
        </row>
        <row r="2230">
          <cell r="B2230" t="str">
            <v>2.a</v>
          </cell>
          <cell r="D2230" t="str">
            <v>WHEEL LOADER</v>
          </cell>
        </row>
        <row r="2231">
          <cell r="D2231" t="str">
            <v>Kapasitas Bucket</v>
          </cell>
          <cell r="I2231" t="str">
            <v>V</v>
          </cell>
          <cell r="J2231">
            <v>2.5</v>
          </cell>
          <cell r="K2231" t="str">
            <v>M</v>
          </cell>
        </row>
        <row r="2232">
          <cell r="D2232" t="str">
            <v>Faktor Bucket</v>
          </cell>
          <cell r="I2232" t="str">
            <v>Fb</v>
          </cell>
          <cell r="J2232">
            <v>0.9</v>
          </cell>
          <cell r="K2232" t="str">
            <v>M</v>
          </cell>
        </row>
        <row r="2233">
          <cell r="D2233" t="str">
            <v>Faktor Efisiensi alat</v>
          </cell>
          <cell r="I2233" t="str">
            <v>Fa</v>
          </cell>
          <cell r="J2233">
            <v>0.8</v>
          </cell>
          <cell r="K2233" t="str">
            <v>-</v>
          </cell>
          <cell r="L2233" t="str">
            <v xml:space="preserve"> Baik</v>
          </cell>
        </row>
        <row r="2234">
          <cell r="D2234" t="str">
            <v>Waktu Siklus :</v>
          </cell>
          <cell r="I2234" t="str">
            <v>Ts1</v>
          </cell>
        </row>
        <row r="2235">
          <cell r="D2235" t="str">
            <v>- Mencampur</v>
          </cell>
          <cell r="I2235" t="str">
            <v>T1</v>
          </cell>
          <cell r="J2235">
            <v>0.5</v>
          </cell>
          <cell r="K2235" t="str">
            <v>menit</v>
          </cell>
        </row>
        <row r="2236">
          <cell r="D2236" t="str">
            <v>- Memuat dan lain-lain</v>
          </cell>
          <cell r="I2236" t="str">
            <v>T2</v>
          </cell>
          <cell r="J2236">
            <v>0.5</v>
          </cell>
          <cell r="K2236" t="str">
            <v>menit</v>
          </cell>
        </row>
        <row r="2237">
          <cell r="I2237" t="str">
            <v>Ts1</v>
          </cell>
          <cell r="J2237">
            <v>1</v>
          </cell>
          <cell r="K2237" t="str">
            <v>menit</v>
          </cell>
        </row>
        <row r="2239">
          <cell r="D2239" t="str">
            <v>Kap. Prod. / jam =</v>
          </cell>
          <cell r="F2239" t="str">
            <v>V x Fb x Fa x 60</v>
          </cell>
          <cell r="I2239" t="str">
            <v>Q1</v>
          </cell>
          <cell r="J2239">
            <v>90</v>
          </cell>
          <cell r="K2239" t="str">
            <v>M3</v>
          </cell>
        </row>
        <row r="2240">
          <cell r="F2240" t="str">
            <v>Fk x Ts1</v>
          </cell>
        </row>
        <row r="2242">
          <cell r="D2242" t="str">
            <v>Koefisien Alat / M3</v>
          </cell>
          <cell r="F2242" t="str">
            <v xml:space="preserve"> =  1  :  Q1</v>
          </cell>
          <cell r="J2242">
            <v>1.1111111111111112E-2</v>
          </cell>
          <cell r="K2242" t="str">
            <v>jam</v>
          </cell>
        </row>
        <row r="2244">
          <cell r="B2244" t="str">
            <v>2.b.</v>
          </cell>
          <cell r="D2244" t="str">
            <v>DUMP TRUCK</v>
          </cell>
        </row>
        <row r="2245">
          <cell r="D2245" t="str">
            <v>Kapasitas Bak</v>
          </cell>
          <cell r="I2245" t="str">
            <v>V</v>
          </cell>
          <cell r="J2245">
            <v>8.5</v>
          </cell>
          <cell r="K2245" t="str">
            <v>M3</v>
          </cell>
        </row>
        <row r="2246">
          <cell r="D2246" t="str">
            <v>Faktor Efesiensi Alat</v>
          </cell>
          <cell r="I2246" t="str">
            <v>Fa</v>
          </cell>
          <cell r="J2246">
            <v>0.8</v>
          </cell>
          <cell r="K2246" t="str">
            <v>-</v>
          </cell>
        </row>
        <row r="2247">
          <cell r="D2247" t="str">
            <v>Kecepatan rata-rata bermuatan</v>
          </cell>
          <cell r="I2247" t="str">
            <v>v1</v>
          </cell>
          <cell r="J2247">
            <v>45</v>
          </cell>
          <cell r="K2247" t="str">
            <v>Km/jam</v>
          </cell>
        </row>
        <row r="2248">
          <cell r="D2248" t="str">
            <v>Kecepatan rata-rata Kosong</v>
          </cell>
          <cell r="I2248" t="str">
            <v>v2</v>
          </cell>
          <cell r="J2248">
            <v>60</v>
          </cell>
          <cell r="K2248" t="str">
            <v>Km/jam</v>
          </cell>
        </row>
        <row r="2249">
          <cell r="D2249" t="str">
            <v>Waktu Wiklus</v>
          </cell>
          <cell r="I2249" t="str">
            <v>Ts2</v>
          </cell>
        </row>
        <row r="2250">
          <cell r="D2250" t="str">
            <v>- Waktu tempuh isi</v>
          </cell>
          <cell r="F2250" t="str">
            <v>= (L : V1) x 60</v>
          </cell>
          <cell r="I2250" t="str">
            <v>T1</v>
          </cell>
          <cell r="J2250">
            <v>13.333333333333332</v>
          </cell>
          <cell r="K2250" t="str">
            <v>Menit</v>
          </cell>
        </row>
        <row r="2251">
          <cell r="D2251" t="str">
            <v>- Waktu tempuh Kosong</v>
          </cell>
          <cell r="F2251" t="str">
            <v>= (L : V2) x 60</v>
          </cell>
          <cell r="I2251" t="str">
            <v>T2</v>
          </cell>
          <cell r="J2251">
            <v>10</v>
          </cell>
          <cell r="K2251" t="str">
            <v>Menit</v>
          </cell>
        </row>
        <row r="2252">
          <cell r="D2252" t="str">
            <v>- Lain-lain</v>
          </cell>
          <cell r="I2252" t="str">
            <v>T3</v>
          </cell>
          <cell r="J2252">
            <v>10</v>
          </cell>
          <cell r="K2252" t="str">
            <v>Menit</v>
          </cell>
        </row>
        <row r="2253">
          <cell r="I2253" t="str">
            <v>Ts2</v>
          </cell>
          <cell r="J2253">
            <v>33.333333333333329</v>
          </cell>
          <cell r="K2253" t="str">
            <v>Menit</v>
          </cell>
        </row>
        <row r="2255">
          <cell r="D2255" t="str">
            <v>Kapasitas Produksi / Jam</v>
          </cell>
          <cell r="G2255" t="str">
            <v>V x Fa x 60</v>
          </cell>
          <cell r="I2255" t="str">
            <v>Q2</v>
          </cell>
          <cell r="J2255">
            <v>10.200000000000003</v>
          </cell>
          <cell r="K2255" t="str">
            <v>M3</v>
          </cell>
        </row>
        <row r="2256">
          <cell r="G2256" t="str">
            <v>Fk x Ts2</v>
          </cell>
        </row>
        <row r="2258">
          <cell r="D2258" t="str">
            <v>Koefisien alat / M3</v>
          </cell>
          <cell r="E2258" t="str">
            <v>= 1 : Q2</v>
          </cell>
          <cell r="J2258">
            <v>9.8039215686274481E-2</v>
          </cell>
          <cell r="K2258" t="str">
            <v>Jam</v>
          </cell>
        </row>
        <row r="2261">
          <cell r="B2261" t="str">
            <v xml:space="preserve"> URAIAN ANALISA HARGA SATUAN</v>
          </cell>
        </row>
        <row r="2262">
          <cell r="B2262" t="str">
            <v>ITEM PEMBAYARAN NO.</v>
          </cell>
          <cell r="E2262" t="str">
            <v>:  5.1 (2)</v>
          </cell>
        </row>
        <row r="2263">
          <cell r="B2263" t="str">
            <v>JENIS PEKERJAAN</v>
          </cell>
          <cell r="E2263" t="str">
            <v>:  LAPIS PONDASI AGREGAT KELAS B</v>
          </cell>
        </row>
        <row r="2264">
          <cell r="B2264" t="str">
            <v>SATUAN PEMBAYARAN</v>
          </cell>
          <cell r="E2264" t="str">
            <v>:  M3</v>
          </cell>
        </row>
        <row r="2266">
          <cell r="B2266" t="str">
            <v>NO.</v>
          </cell>
          <cell r="D2266" t="str">
            <v>U R A I A N</v>
          </cell>
          <cell r="I2266" t="str">
            <v>KODE</v>
          </cell>
          <cell r="J2266" t="str">
            <v>KOEF.</v>
          </cell>
          <cell r="K2266" t="str">
            <v>SATUAN</v>
          </cell>
          <cell r="L2266" t="str">
            <v>KETERANGAN</v>
          </cell>
        </row>
        <row r="2268">
          <cell r="B2268" t="str">
            <v>2.c.</v>
          </cell>
          <cell r="D2268" t="str">
            <v>MOTOR GRADER</v>
          </cell>
        </row>
        <row r="2269">
          <cell r="D2269" t="str">
            <v>Panjang Hamparan</v>
          </cell>
          <cell r="I2269" t="str">
            <v>Lh</v>
          </cell>
          <cell r="J2269">
            <v>50</v>
          </cell>
          <cell r="K2269" t="str">
            <v>M</v>
          </cell>
        </row>
        <row r="2270">
          <cell r="D2270" t="str">
            <v>Lebar Efektif Kerja Blade</v>
          </cell>
          <cell r="I2270" t="str">
            <v>B</v>
          </cell>
          <cell r="J2270">
            <v>2.4</v>
          </cell>
          <cell r="K2270" t="str">
            <v>M</v>
          </cell>
        </row>
        <row r="2271">
          <cell r="D2271" t="str">
            <v>Faktor Efesiensi Alat</v>
          </cell>
          <cell r="I2271" t="str">
            <v>Fa</v>
          </cell>
          <cell r="J2271">
            <v>0.8</v>
          </cell>
          <cell r="K2271" t="str">
            <v>-</v>
          </cell>
        </row>
        <row r="2272">
          <cell r="D2272" t="str">
            <v>Kecepatan rata-rata alat</v>
          </cell>
          <cell r="I2272" t="str">
            <v>V</v>
          </cell>
          <cell r="J2272">
            <v>4</v>
          </cell>
          <cell r="K2272" t="str">
            <v>Km/jam</v>
          </cell>
        </row>
        <row r="2273">
          <cell r="D2273" t="str">
            <v>Jumlah Lintasan</v>
          </cell>
          <cell r="I2273" t="str">
            <v>n</v>
          </cell>
          <cell r="J2273">
            <v>6</v>
          </cell>
          <cell r="K2273" t="str">
            <v>Lintasan</v>
          </cell>
        </row>
        <row r="2274">
          <cell r="D2274" t="str">
            <v>Waktu Wiklus</v>
          </cell>
          <cell r="I2274" t="str">
            <v>Ts3</v>
          </cell>
        </row>
        <row r="2275">
          <cell r="D2275" t="str">
            <v>- Perataan 1 x Lintasan</v>
          </cell>
          <cell r="F2275" t="str">
            <v>= Lh : (V x 1000) x 60</v>
          </cell>
          <cell r="I2275" t="str">
            <v>T1</v>
          </cell>
          <cell r="J2275">
            <v>1</v>
          </cell>
          <cell r="K2275" t="str">
            <v>Menit</v>
          </cell>
        </row>
        <row r="2276">
          <cell r="D2276" t="str">
            <v>- Lain-lain</v>
          </cell>
          <cell r="I2276" t="str">
            <v>T2</v>
          </cell>
          <cell r="J2276">
            <v>2</v>
          </cell>
          <cell r="K2276" t="str">
            <v>Menit</v>
          </cell>
        </row>
        <row r="2277">
          <cell r="I2277" t="str">
            <v>Ts3</v>
          </cell>
          <cell r="J2277">
            <v>3</v>
          </cell>
          <cell r="K2277" t="str">
            <v>Menit</v>
          </cell>
        </row>
        <row r="2279">
          <cell r="D2279" t="str">
            <v>Kapasitas Produksi / Jam</v>
          </cell>
          <cell r="G2279" t="str">
            <v>Lh x b x t x Fa x 60</v>
          </cell>
          <cell r="I2279" t="str">
            <v>Q3</v>
          </cell>
          <cell r="J2279">
            <v>64.000000000000014</v>
          </cell>
          <cell r="K2279" t="str">
            <v>M3</v>
          </cell>
        </row>
        <row r="2280">
          <cell r="G2280" t="str">
            <v>n x Ts3</v>
          </cell>
        </row>
        <row r="2282">
          <cell r="D2282" t="str">
            <v>Koefisien alat / M3</v>
          </cell>
          <cell r="E2282" t="str">
            <v>= 1 : Q3</v>
          </cell>
          <cell r="J2282">
            <v>1.5624999999999997E-2</v>
          </cell>
          <cell r="K2282" t="str">
            <v>Jam</v>
          </cell>
        </row>
        <row r="2284">
          <cell r="B2284" t="str">
            <v>2.d.</v>
          </cell>
          <cell r="D2284" t="str">
            <v>VIBRATOR ROLLER</v>
          </cell>
        </row>
        <row r="2285">
          <cell r="D2285" t="str">
            <v>Kecepatan rata-rata alat</v>
          </cell>
          <cell r="I2285" t="str">
            <v>V</v>
          </cell>
          <cell r="J2285">
            <v>3</v>
          </cell>
          <cell r="K2285" t="str">
            <v>Km/jam</v>
          </cell>
        </row>
        <row r="2286">
          <cell r="D2286" t="str">
            <v>Lebar Efektif Pemadatan</v>
          </cell>
          <cell r="I2286" t="str">
            <v>b</v>
          </cell>
          <cell r="J2286">
            <v>1.2</v>
          </cell>
          <cell r="K2286" t="str">
            <v>M</v>
          </cell>
        </row>
        <row r="2287">
          <cell r="D2287" t="str">
            <v>Jumlah Lintasan</v>
          </cell>
          <cell r="I2287" t="str">
            <v>n</v>
          </cell>
          <cell r="J2287">
            <v>8</v>
          </cell>
          <cell r="K2287" t="str">
            <v>Lintasan</v>
          </cell>
        </row>
        <row r="2288">
          <cell r="D2288" t="str">
            <v>Faktor Efesiensi Alat</v>
          </cell>
          <cell r="I2288" t="str">
            <v>Fa</v>
          </cell>
          <cell r="J2288">
            <v>0.8</v>
          </cell>
          <cell r="K2288" t="str">
            <v>-</v>
          </cell>
        </row>
        <row r="2290">
          <cell r="D2290" t="str">
            <v>Kapasitas Produksi/Jam</v>
          </cell>
          <cell r="F2290" t="str">
            <v>(Vx1000) x b x t x Fa</v>
          </cell>
          <cell r="I2290" t="str">
            <v>Q4</v>
          </cell>
          <cell r="J2290">
            <v>72</v>
          </cell>
          <cell r="K2290" t="str">
            <v>M3</v>
          </cell>
        </row>
        <row r="2291">
          <cell r="F2291" t="str">
            <v>n</v>
          </cell>
        </row>
        <row r="2292">
          <cell r="D2292" t="str">
            <v>Koefisien alat / M3</v>
          </cell>
          <cell r="E2292" t="str">
            <v>= 1 : Q4</v>
          </cell>
          <cell r="J2292">
            <v>1.3888888888888888E-2</v>
          </cell>
          <cell r="K2292" t="str">
            <v>Jam</v>
          </cell>
        </row>
        <row r="2294">
          <cell r="B2294" t="str">
            <v>2.e.</v>
          </cell>
          <cell r="D2294" t="str">
            <v>TIRE ROLLER</v>
          </cell>
        </row>
        <row r="2295">
          <cell r="D2295" t="str">
            <v>Kecepatan rata-rata alat</v>
          </cell>
          <cell r="I2295" t="str">
            <v>V</v>
          </cell>
          <cell r="J2295">
            <v>6</v>
          </cell>
          <cell r="K2295" t="str">
            <v>Km/jam</v>
          </cell>
        </row>
        <row r="2296">
          <cell r="D2296" t="str">
            <v>Lebar Efektif Pemadatan</v>
          </cell>
          <cell r="I2296" t="str">
            <v>b</v>
          </cell>
          <cell r="J2296">
            <v>1.5</v>
          </cell>
          <cell r="K2296" t="str">
            <v>M</v>
          </cell>
        </row>
        <row r="2297">
          <cell r="D2297" t="str">
            <v>Jumlah Lintasan</v>
          </cell>
          <cell r="I2297" t="str">
            <v>n</v>
          </cell>
          <cell r="J2297">
            <v>8</v>
          </cell>
          <cell r="K2297" t="str">
            <v>Lintasan</v>
          </cell>
        </row>
        <row r="2298">
          <cell r="D2298" t="str">
            <v>Faktor Efesiensi Alat</v>
          </cell>
          <cell r="I2298" t="str">
            <v>Fa</v>
          </cell>
          <cell r="J2298">
            <v>0.8</v>
          </cell>
          <cell r="K2298" t="str">
            <v>-</v>
          </cell>
        </row>
        <row r="2300">
          <cell r="D2300" t="str">
            <v>Kapasitas Produksi/Jam</v>
          </cell>
          <cell r="F2300" t="str">
            <v>(Vx1000) x b x t x Fa</v>
          </cell>
          <cell r="I2300" t="str">
            <v>Q5</v>
          </cell>
          <cell r="J2300">
            <v>180</v>
          </cell>
          <cell r="K2300" t="str">
            <v>M3</v>
          </cell>
        </row>
        <row r="2301">
          <cell r="F2301" t="str">
            <v>n</v>
          </cell>
        </row>
        <row r="2303">
          <cell r="D2303" t="str">
            <v>Koefisien alat / M3</v>
          </cell>
          <cell r="E2303" t="str">
            <v>= 1 : Q5</v>
          </cell>
          <cell r="J2303">
            <v>5.5555555555555558E-3</v>
          </cell>
          <cell r="K2303" t="str">
            <v>Jam</v>
          </cell>
        </row>
        <row r="2306">
          <cell r="B2306" t="str">
            <v>2.f.</v>
          </cell>
          <cell r="D2306" t="str">
            <v>WATER TANK TRUCK</v>
          </cell>
        </row>
        <row r="2307">
          <cell r="D2307" t="str">
            <v>Volume tangki air</v>
          </cell>
          <cell r="I2307" t="str">
            <v>V</v>
          </cell>
          <cell r="J2307">
            <v>4</v>
          </cell>
          <cell r="K2307" t="str">
            <v>M3</v>
          </cell>
        </row>
        <row r="2308">
          <cell r="D2308" t="str">
            <v>Kebutuhan air / M3 material padat</v>
          </cell>
          <cell r="I2308" t="str">
            <v>Wc</v>
          </cell>
          <cell r="J2308">
            <v>7.0000000000000007E-2</v>
          </cell>
          <cell r="K2308" t="str">
            <v>M3</v>
          </cell>
        </row>
        <row r="2309">
          <cell r="D2309" t="str">
            <v>Pengisian Tangki / jam</v>
          </cell>
          <cell r="I2309" t="str">
            <v>n</v>
          </cell>
          <cell r="J2309">
            <v>1</v>
          </cell>
          <cell r="K2309" t="str">
            <v>Kali</v>
          </cell>
        </row>
        <row r="2310">
          <cell r="D2310" t="str">
            <v>Faktor efesiensi alat</v>
          </cell>
          <cell r="I2310" t="str">
            <v>Fa</v>
          </cell>
          <cell r="J2310">
            <v>0.8</v>
          </cell>
          <cell r="K2310" t="str">
            <v>-</v>
          </cell>
          <cell r="L2310" t="str">
            <v>Baik</v>
          </cell>
        </row>
        <row r="2312">
          <cell r="D2312" t="str">
            <v>Kapasitas Produksi / Jam   =</v>
          </cell>
          <cell r="G2312" t="str">
            <v>V x n x Fa</v>
          </cell>
          <cell r="I2312" t="str">
            <v>Q6</v>
          </cell>
          <cell r="J2312">
            <v>45.714285714285715</v>
          </cell>
          <cell r="K2312" t="str">
            <v>M3</v>
          </cell>
        </row>
        <row r="2313">
          <cell r="G2313" t="str">
            <v>Wc</v>
          </cell>
        </row>
        <row r="2315">
          <cell r="D2315" t="str">
            <v>Koefisien Alat / M3</v>
          </cell>
          <cell r="F2315" t="str">
            <v xml:space="preserve"> =  1  :  Q6</v>
          </cell>
          <cell r="J2315">
            <v>2.1874999999999999E-2</v>
          </cell>
          <cell r="K2315" t="str">
            <v>Jam</v>
          </cell>
        </row>
        <row r="2318">
          <cell r="L2318" t="str">
            <v>Bersambung</v>
          </cell>
        </row>
        <row r="2319">
          <cell r="B2319" t="str">
            <v xml:space="preserve"> URAIAN ANALISA HARGA SATUAN</v>
          </cell>
        </row>
        <row r="2320">
          <cell r="B2320" t="str">
            <v>ITEM PEMBAYARAN NO.</v>
          </cell>
          <cell r="E2320" t="str">
            <v>:  5.1 (2)</v>
          </cell>
        </row>
        <row r="2321">
          <cell r="B2321" t="str">
            <v>JENIS PEKERJAAN</v>
          </cell>
          <cell r="E2321" t="str">
            <v>:  LAPIS PONDASI AGREGAT KELAS B</v>
          </cell>
        </row>
        <row r="2322">
          <cell r="B2322" t="str">
            <v>SATUAN PEMBAYARAN</v>
          </cell>
          <cell r="E2322" t="str">
            <v>:  M3</v>
          </cell>
        </row>
        <row r="2324">
          <cell r="B2324" t="str">
            <v>NO.</v>
          </cell>
          <cell r="D2324" t="str">
            <v>U R A I A N</v>
          </cell>
          <cell r="I2324" t="str">
            <v>KODE</v>
          </cell>
          <cell r="J2324" t="str">
            <v>KOEF.</v>
          </cell>
          <cell r="K2324" t="str">
            <v>SATUAN</v>
          </cell>
          <cell r="L2324" t="str">
            <v>KETERANGAN</v>
          </cell>
        </row>
        <row r="2326">
          <cell r="B2326" t="str">
            <v xml:space="preserve">   2.f.</v>
          </cell>
          <cell r="D2326" t="str">
            <v>ALAT BANTU</v>
          </cell>
          <cell r="L2326" t="str">
            <v xml:space="preserve"> Lump Sum</v>
          </cell>
        </row>
        <row r="2327">
          <cell r="D2327" t="str">
            <v>Diperlukan   :</v>
          </cell>
        </row>
        <row r="2328">
          <cell r="D2328" t="str">
            <v>- Kereta dorong</v>
          </cell>
          <cell r="F2328" t="str">
            <v>=  2  buah.</v>
          </cell>
        </row>
        <row r="2329">
          <cell r="D2329" t="str">
            <v>- Sekop</v>
          </cell>
          <cell r="F2329" t="str">
            <v>=  3  buah.</v>
          </cell>
        </row>
        <row r="2330">
          <cell r="D2330" t="str">
            <v>- Garpu</v>
          </cell>
          <cell r="F2330" t="str">
            <v>=  2  buah.</v>
          </cell>
        </row>
        <row r="2332">
          <cell r="B2332" t="str">
            <v xml:space="preserve">   3.</v>
          </cell>
          <cell r="D2332" t="str">
            <v>TENAGA</v>
          </cell>
        </row>
        <row r="2333">
          <cell r="D2333" t="str">
            <v>Produksi menentukan : WHELL LOADER</v>
          </cell>
          <cell r="I2333" t="str">
            <v>Q1</v>
          </cell>
          <cell r="J2333">
            <v>90</v>
          </cell>
          <cell r="K2333" t="str">
            <v>M3/jam</v>
          </cell>
        </row>
        <row r="2334">
          <cell r="D2334" t="str">
            <v>Produksi agregat / hari  =  Tk x Q1</v>
          </cell>
          <cell r="I2334" t="str">
            <v>Qt</v>
          </cell>
          <cell r="J2334">
            <v>630</v>
          </cell>
          <cell r="K2334" t="str">
            <v>M3</v>
          </cell>
        </row>
        <row r="2335">
          <cell r="D2335" t="str">
            <v>Kebutuhan tenaga :</v>
          </cell>
        </row>
        <row r="2336">
          <cell r="E2336" t="str">
            <v>-</v>
          </cell>
          <cell r="F2336" t="str">
            <v>Pekerja</v>
          </cell>
          <cell r="I2336" t="str">
            <v>P</v>
          </cell>
          <cell r="J2336">
            <v>5</v>
          </cell>
          <cell r="K2336" t="str">
            <v>orang</v>
          </cell>
        </row>
        <row r="2337">
          <cell r="E2337" t="str">
            <v>-</v>
          </cell>
          <cell r="F2337" t="str">
            <v>Mandor</v>
          </cell>
          <cell r="I2337" t="str">
            <v>M</v>
          </cell>
          <cell r="J2337">
            <v>1</v>
          </cell>
          <cell r="K2337" t="str">
            <v>orang</v>
          </cell>
        </row>
        <row r="2339">
          <cell r="D2339" t="str">
            <v>Koefisien tenaga / M3   :</v>
          </cell>
        </row>
        <row r="2340">
          <cell r="E2340" t="str">
            <v>-</v>
          </cell>
          <cell r="F2340" t="str">
            <v>Pekerja</v>
          </cell>
          <cell r="G2340" t="str">
            <v>= (Tk x P) : Qt</v>
          </cell>
          <cell r="I2340" t="str">
            <v>-</v>
          </cell>
          <cell r="J2340">
            <v>5.5555555555555552E-2</v>
          </cell>
          <cell r="K2340" t="str">
            <v>jam</v>
          </cell>
        </row>
        <row r="2341">
          <cell r="E2341" t="str">
            <v>-</v>
          </cell>
          <cell r="F2341" t="str">
            <v>Mandor</v>
          </cell>
          <cell r="G2341" t="str">
            <v>= (Tk x M) : Qt</v>
          </cell>
          <cell r="I2341" t="str">
            <v>-</v>
          </cell>
          <cell r="J2341">
            <v>1.1111111111111112E-2</v>
          </cell>
          <cell r="K2341" t="str">
            <v>jam</v>
          </cell>
        </row>
        <row r="2343">
          <cell r="B2343" t="str">
            <v>4.</v>
          </cell>
          <cell r="D2343" t="str">
            <v>HARGA DASAR SATUAN UPAH, BAHAN DAN ALAT</v>
          </cell>
        </row>
        <row r="2344">
          <cell r="D2344" t="str">
            <v>Lihat lampiran.</v>
          </cell>
        </row>
        <row r="2358">
          <cell r="B2358" t="str">
            <v xml:space="preserve"> URAIAN ANALISA HARGA SATUAN</v>
          </cell>
        </row>
        <row r="2359">
          <cell r="B2359" t="str">
            <v>ITEM PEMBAYARAN NO.</v>
          </cell>
          <cell r="E2359" t="str">
            <v>: 5.2 (1)</v>
          </cell>
        </row>
        <row r="2360">
          <cell r="B2360" t="str">
            <v>JENIS PEKERJAAN</v>
          </cell>
          <cell r="E2360" t="str">
            <v>: LAPIS PONDASI AGREGAT KELAS C</v>
          </cell>
        </row>
        <row r="2361">
          <cell r="B2361" t="str">
            <v>SATUAN PEMBAYARAN</v>
          </cell>
          <cell r="E2361" t="str">
            <v>: M3</v>
          </cell>
        </row>
        <row r="2363">
          <cell r="B2363" t="str">
            <v>NO.</v>
          </cell>
          <cell r="D2363" t="str">
            <v>U R A I A N</v>
          </cell>
          <cell r="I2363" t="str">
            <v>KODE</v>
          </cell>
          <cell r="J2363" t="str">
            <v>KOEF.</v>
          </cell>
          <cell r="K2363" t="str">
            <v>SATUAN</v>
          </cell>
          <cell r="L2363" t="str">
            <v>KETERANGAN</v>
          </cell>
        </row>
        <row r="2365">
          <cell r="B2365" t="str">
            <v>I.</v>
          </cell>
          <cell r="D2365" t="str">
            <v>ASUMSI</v>
          </cell>
        </row>
        <row r="2366">
          <cell r="B2366">
            <v>1</v>
          </cell>
          <cell r="D2366" t="str">
            <v>Menggunakan alat berat (cara mekanik)</v>
          </cell>
        </row>
        <row r="2367">
          <cell r="B2367">
            <v>2</v>
          </cell>
          <cell r="D2367" t="str">
            <v>Lokasi pekerjaan : sepanjang jalan</v>
          </cell>
        </row>
        <row r="2368">
          <cell r="B2368">
            <v>3</v>
          </cell>
          <cell r="D2368" t="str">
            <v>Kondisi existing jalan : sedang</v>
          </cell>
        </row>
        <row r="2369">
          <cell r="B2369">
            <v>4</v>
          </cell>
          <cell r="D2369" t="str">
            <v>Jarak rata-rata Base Camp ke lokasi pekerjaan</v>
          </cell>
          <cell r="I2369" t="str">
            <v>L</v>
          </cell>
          <cell r="J2369">
            <v>10</v>
          </cell>
          <cell r="K2369" t="str">
            <v>KM</v>
          </cell>
        </row>
        <row r="2370">
          <cell r="B2370">
            <v>5</v>
          </cell>
          <cell r="D2370" t="str">
            <v>Tebal lapis Agregat padat</v>
          </cell>
          <cell r="I2370" t="str">
            <v>t</v>
          </cell>
          <cell r="J2370">
            <v>0.15</v>
          </cell>
          <cell r="K2370" t="str">
            <v>M</v>
          </cell>
        </row>
        <row r="2371">
          <cell r="B2371">
            <v>6</v>
          </cell>
          <cell r="D2371" t="str">
            <v>Faktor kembang material (Padat-Lepas)</v>
          </cell>
          <cell r="I2371" t="str">
            <v>Fk</v>
          </cell>
          <cell r="J2371">
            <v>1.2</v>
          </cell>
          <cell r="K2371" t="str">
            <v>-</v>
          </cell>
        </row>
        <row r="2372">
          <cell r="B2372">
            <v>7</v>
          </cell>
          <cell r="D2372" t="str">
            <v>Jam kerja efektif per-hari</v>
          </cell>
          <cell r="I2372" t="str">
            <v>Tk</v>
          </cell>
          <cell r="J2372">
            <v>7</v>
          </cell>
          <cell r="K2372" t="str">
            <v>Jam</v>
          </cell>
        </row>
        <row r="2374">
          <cell r="B2374" t="str">
            <v>II.</v>
          </cell>
          <cell r="D2374" t="str">
            <v>METHODE PELAKSANAAN</v>
          </cell>
        </row>
        <row r="2375">
          <cell r="B2375">
            <v>1</v>
          </cell>
          <cell r="D2375" t="str">
            <v>Wheel Loader memuat Agregat ke dalam Dump</v>
          </cell>
        </row>
        <row r="2376">
          <cell r="D2376" t="str">
            <v>Tuck di Base Camp</v>
          </cell>
        </row>
        <row r="2377">
          <cell r="B2377">
            <v>2</v>
          </cell>
          <cell r="D2377" t="str">
            <v>Dump Truck mengangkut Agregat ke lokasi</v>
          </cell>
        </row>
        <row r="2378">
          <cell r="D2378" t="str">
            <v>pekerjaandan dihampar dengan Motor Grader</v>
          </cell>
        </row>
        <row r="2379">
          <cell r="B2379">
            <v>3</v>
          </cell>
          <cell r="D2379" t="str">
            <v>Hamparaan Agregat dibasahi dengan Water Tank</v>
          </cell>
        </row>
        <row r="2380">
          <cell r="D2380" t="str">
            <v>Truck sebelum dipadatkan dengan Tandem</v>
          </cell>
        </row>
        <row r="2381">
          <cell r="D2381" t="str">
            <v>Roller dan Pneumatic  Tire Roller</v>
          </cell>
        </row>
        <row r="2382">
          <cell r="B2382">
            <v>4</v>
          </cell>
          <cell r="D2382" t="str">
            <v>Selama pemadatan sekelompok pekerja akan</v>
          </cell>
        </row>
        <row r="2383">
          <cell r="D2383" t="str">
            <v>merapikan tepi hamparan dan level permukaan</v>
          </cell>
        </row>
        <row r="2384">
          <cell r="D2384" t="str">
            <v>dengan menggunakan alat bantu</v>
          </cell>
        </row>
        <row r="2386">
          <cell r="B2386" t="str">
            <v>III.</v>
          </cell>
          <cell r="D2386" t="str">
            <v>PEMAKAIAN BAHAN, ALAT DAN TENAGA</v>
          </cell>
        </row>
        <row r="2388">
          <cell r="B2388" t="str">
            <v xml:space="preserve">   1.</v>
          </cell>
          <cell r="D2388" t="str">
            <v>BAHAN</v>
          </cell>
        </row>
        <row r="2389">
          <cell r="D2389" t="str">
            <v>Material Klas C</v>
          </cell>
        </row>
        <row r="2390">
          <cell r="D2390" t="str">
            <v>Material Agregat Kelas C hasil produksi di Base Camp</v>
          </cell>
        </row>
        <row r="2391">
          <cell r="D2391" t="str">
            <v>Setiap 1 M3 Agregat padat diperlukan : 1 x Fk</v>
          </cell>
          <cell r="I2391" t="str">
            <v>(M28)</v>
          </cell>
          <cell r="J2391">
            <v>1.2</v>
          </cell>
          <cell r="K2391" t="str">
            <v>M3</v>
          </cell>
          <cell r="L2391" t="str">
            <v>Agregat lepas</v>
          </cell>
        </row>
        <row r="2393">
          <cell r="B2393" t="str">
            <v xml:space="preserve">   2.</v>
          </cell>
          <cell r="D2393" t="str">
            <v>ALAT</v>
          </cell>
        </row>
        <row r="2394">
          <cell r="B2394" t="str">
            <v>2.a.</v>
          </cell>
          <cell r="D2394" t="str">
            <v>WHEEL LOADER</v>
          </cell>
        </row>
        <row r="2395">
          <cell r="D2395" t="str">
            <v>Kapasitas bucket</v>
          </cell>
          <cell r="I2395" t="str">
            <v>V</v>
          </cell>
          <cell r="J2395">
            <v>1.5</v>
          </cell>
          <cell r="K2395" t="str">
            <v>M3</v>
          </cell>
          <cell r="L2395" t="str">
            <v>Sedang</v>
          </cell>
        </row>
        <row r="2396">
          <cell r="D2396" t="str">
            <v>Faktor bucket</v>
          </cell>
          <cell r="I2396" t="str">
            <v>Fb</v>
          </cell>
          <cell r="J2396">
            <v>0.9</v>
          </cell>
          <cell r="K2396" t="str">
            <v>-</v>
          </cell>
          <cell r="L2396" t="str">
            <v>Pemuatan ringan</v>
          </cell>
        </row>
        <row r="2397">
          <cell r="D2397" t="str">
            <v>Faktor Efisiensi alat</v>
          </cell>
          <cell r="I2397" t="str">
            <v>Fa</v>
          </cell>
          <cell r="J2397">
            <v>0.8</v>
          </cell>
          <cell r="K2397" t="str">
            <v>-</v>
          </cell>
          <cell r="L2397" t="str">
            <v>Baik</v>
          </cell>
        </row>
        <row r="2398">
          <cell r="D2398" t="str">
            <v>Waktu siklus</v>
          </cell>
          <cell r="I2398" t="str">
            <v>Ts1</v>
          </cell>
        </row>
        <row r="2399">
          <cell r="D2399" t="str">
            <v>- Muat</v>
          </cell>
          <cell r="I2399" t="str">
            <v>T1</v>
          </cell>
          <cell r="J2399">
            <v>3</v>
          </cell>
          <cell r="K2399" t="str">
            <v>menit</v>
          </cell>
        </row>
        <row r="2400">
          <cell r="D2400" t="str">
            <v>- Lain-lain</v>
          </cell>
          <cell r="I2400" t="str">
            <v>T2</v>
          </cell>
          <cell r="J2400">
            <v>3</v>
          </cell>
          <cell r="K2400" t="str">
            <v>menit</v>
          </cell>
        </row>
        <row r="2401">
          <cell r="I2401" t="str">
            <v>Ts1</v>
          </cell>
          <cell r="J2401">
            <v>6</v>
          </cell>
          <cell r="K2401" t="str">
            <v>menit</v>
          </cell>
        </row>
        <row r="2403">
          <cell r="D2403" t="str">
            <v>Kap. Prod. / jam =</v>
          </cell>
          <cell r="F2403" t="str">
            <v>V x Fb x Fa x 60</v>
          </cell>
          <cell r="I2403" t="str">
            <v>Q1</v>
          </cell>
          <cell r="J2403">
            <v>9.0000000000000018</v>
          </cell>
          <cell r="K2403" t="str">
            <v>M3</v>
          </cell>
        </row>
        <row r="2404">
          <cell r="F2404" t="str">
            <v>Fk x Ts1</v>
          </cell>
        </row>
        <row r="2406">
          <cell r="D2406" t="str">
            <v>Koefisien Alat / M3</v>
          </cell>
          <cell r="F2406" t="str">
            <v xml:space="preserve"> =  1  :  Q1</v>
          </cell>
          <cell r="I2406" t="str">
            <v>(E15)</v>
          </cell>
          <cell r="J2406">
            <v>0.11111111111111109</v>
          </cell>
          <cell r="K2406" t="str">
            <v>Jam</v>
          </cell>
        </row>
        <row r="2408">
          <cell r="B2408" t="str">
            <v>2.b.</v>
          </cell>
          <cell r="D2408" t="str">
            <v>DUMP TRUCK</v>
          </cell>
          <cell r="I2408" t="str">
            <v>(E08)</v>
          </cell>
        </row>
        <row r="2409">
          <cell r="D2409" t="str">
            <v>Kapasitas bak</v>
          </cell>
          <cell r="I2409" t="str">
            <v>V</v>
          </cell>
          <cell r="J2409">
            <v>6</v>
          </cell>
          <cell r="K2409" t="str">
            <v>M3</v>
          </cell>
        </row>
        <row r="2410">
          <cell r="D2410" t="str">
            <v>Faktor Efisiensi alat</v>
          </cell>
          <cell r="I2410" t="str">
            <v>Fa</v>
          </cell>
          <cell r="J2410">
            <v>0.8</v>
          </cell>
          <cell r="K2410" t="str">
            <v>-</v>
          </cell>
          <cell r="L2410" t="str">
            <v>Baik</v>
          </cell>
        </row>
        <row r="2411">
          <cell r="D2411" t="str">
            <v>Kecepatan rata-rata bermuatan</v>
          </cell>
          <cell r="I2411" t="str">
            <v>v1</v>
          </cell>
          <cell r="J2411">
            <v>45</v>
          </cell>
          <cell r="K2411" t="str">
            <v>KM / Jam</v>
          </cell>
          <cell r="L2411" t="str">
            <v>Max.aman</v>
          </cell>
        </row>
        <row r="2412">
          <cell r="D2412" t="str">
            <v>Kecepatan rata-rata kosong</v>
          </cell>
          <cell r="I2412" t="str">
            <v>v2</v>
          </cell>
          <cell r="J2412">
            <v>60</v>
          </cell>
          <cell r="K2412" t="str">
            <v>KM / Jam</v>
          </cell>
          <cell r="L2412" t="str">
            <v>Max.aman</v>
          </cell>
        </row>
        <row r="2413">
          <cell r="D2413" t="str">
            <v>Waktu Siklus</v>
          </cell>
          <cell r="I2413" t="str">
            <v>Ts2</v>
          </cell>
        </row>
        <row r="2414">
          <cell r="D2414" t="str">
            <v>- Waktu tempuh isi = (L : v1) x 60 menit</v>
          </cell>
          <cell r="I2414" t="str">
            <v>T1</v>
          </cell>
          <cell r="J2414">
            <v>13.333333333333332</v>
          </cell>
          <cell r="K2414" t="str">
            <v>menit</v>
          </cell>
        </row>
        <row r="2415">
          <cell r="D2415" t="str">
            <v>- Waktu tempuh kosong = (L : v2) x 60 menit</v>
          </cell>
          <cell r="I2415" t="str">
            <v>T2</v>
          </cell>
          <cell r="J2415">
            <v>10</v>
          </cell>
          <cell r="K2415" t="str">
            <v>menit</v>
          </cell>
          <cell r="L2415" t="e">
            <v>#REF!</v>
          </cell>
        </row>
        <row r="2416">
          <cell r="D2416" t="str">
            <v>- Lain-lain</v>
          </cell>
          <cell r="I2416" t="str">
            <v>T3</v>
          </cell>
          <cell r="J2416">
            <v>5</v>
          </cell>
          <cell r="K2416" t="str">
            <v>menit</v>
          </cell>
        </row>
        <row r="2417">
          <cell r="I2417" t="str">
            <v>Ts2</v>
          </cell>
          <cell r="J2417">
            <v>28.333333333333332</v>
          </cell>
          <cell r="K2417" t="str">
            <v>menit</v>
          </cell>
        </row>
        <row r="2419">
          <cell r="D2419" t="str">
            <v xml:space="preserve">Kap. Prod./jam = </v>
          </cell>
          <cell r="F2419" t="str">
            <v>V x Fa x 60</v>
          </cell>
          <cell r="I2419" t="str">
            <v>Q2</v>
          </cell>
          <cell r="J2419">
            <v>8.4705882352941195</v>
          </cell>
          <cell r="K2419" t="str">
            <v>M3</v>
          </cell>
        </row>
        <row r="2420">
          <cell r="F2420" t="str">
            <v>Fk x Ts2</v>
          </cell>
        </row>
        <row r="2421">
          <cell r="D2421" t="str">
            <v>Koefisien Alat / M3</v>
          </cell>
          <cell r="F2421" t="str">
            <v xml:space="preserve"> = 1 : Q2</v>
          </cell>
          <cell r="I2421" t="str">
            <v>(E08)</v>
          </cell>
          <cell r="J2421">
            <v>0.11805555555555552</v>
          </cell>
          <cell r="K2421" t="str">
            <v>Jam</v>
          </cell>
        </row>
        <row r="2423">
          <cell r="B2423" t="str">
            <v>2.c.</v>
          </cell>
          <cell r="D2423" t="str">
            <v>MOTOR GRADER</v>
          </cell>
          <cell r="I2423" t="str">
            <v>(E13)</v>
          </cell>
        </row>
        <row r="2424">
          <cell r="D2424" t="str">
            <v>Panjang hamparan</v>
          </cell>
          <cell r="I2424" t="str">
            <v>Lh</v>
          </cell>
          <cell r="J2424">
            <v>50</v>
          </cell>
          <cell r="K2424" t="str">
            <v>M</v>
          </cell>
        </row>
        <row r="2425">
          <cell r="D2425" t="str">
            <v>Lebar efektif kerja blade</v>
          </cell>
          <cell r="I2425" t="str">
            <v>b</v>
          </cell>
          <cell r="J2425">
            <v>2.4</v>
          </cell>
          <cell r="K2425" t="str">
            <v>M</v>
          </cell>
        </row>
        <row r="2426">
          <cell r="D2426" t="str">
            <v>Faktor Efisiensi alat</v>
          </cell>
          <cell r="I2426" t="str">
            <v>Fa</v>
          </cell>
          <cell r="J2426">
            <v>0.8</v>
          </cell>
          <cell r="K2426" t="str">
            <v>-</v>
          </cell>
          <cell r="L2426" t="str">
            <v>Baik</v>
          </cell>
        </row>
        <row r="2427">
          <cell r="D2427" t="str">
            <v>Kecepatan rata-rata alat</v>
          </cell>
          <cell r="I2427" t="str">
            <v>v</v>
          </cell>
          <cell r="J2427">
            <v>4</v>
          </cell>
          <cell r="K2427" t="str">
            <v>KM / Jam</v>
          </cell>
        </row>
        <row r="2428">
          <cell r="D2428" t="str">
            <v>Jumlah lintasan</v>
          </cell>
          <cell r="I2428" t="str">
            <v>n</v>
          </cell>
          <cell r="J2428">
            <v>6</v>
          </cell>
          <cell r="K2428" t="str">
            <v>lintasan</v>
          </cell>
          <cell r="L2428" t="str">
            <v>3 x pp</v>
          </cell>
        </row>
        <row r="2429">
          <cell r="D2429" t="str">
            <v>Waktu Siklus</v>
          </cell>
          <cell r="I2429" t="str">
            <v>Ts3</v>
          </cell>
        </row>
        <row r="2430">
          <cell r="D2430" t="str">
            <v>- Perataan 1 lintasan  = (Lh x 60) : (v x 1000)</v>
          </cell>
          <cell r="I2430" t="str">
            <v>T1</v>
          </cell>
          <cell r="J2430">
            <v>0.75</v>
          </cell>
          <cell r="K2430" t="str">
            <v>menit</v>
          </cell>
        </row>
        <row r="2431">
          <cell r="D2431" t="str">
            <v>- Lain-lain</v>
          </cell>
          <cell r="I2431" t="str">
            <v>T2</v>
          </cell>
          <cell r="J2431">
            <v>3</v>
          </cell>
          <cell r="K2431" t="str">
            <v>menit</v>
          </cell>
        </row>
        <row r="2432">
          <cell r="I2432" t="str">
            <v>Ts3</v>
          </cell>
          <cell r="J2432">
            <v>3.75</v>
          </cell>
          <cell r="K2432" t="str">
            <v>menit</v>
          </cell>
        </row>
        <row r="2434">
          <cell r="D2434" t="str">
            <v>Kap.Prod. / jam =</v>
          </cell>
          <cell r="F2434" t="str">
            <v>Lh x b x t x Fa x 60</v>
          </cell>
          <cell r="I2434" t="str">
            <v>Q3</v>
          </cell>
          <cell r="J2434">
            <v>38.4</v>
          </cell>
          <cell r="K2434" t="str">
            <v>M3</v>
          </cell>
        </row>
        <row r="2435">
          <cell r="F2435" t="str">
            <v>n x Ts3</v>
          </cell>
        </row>
        <row r="2437">
          <cell r="D2437" t="str">
            <v>Koefisien Alat / M3</v>
          </cell>
          <cell r="F2437" t="str">
            <v xml:space="preserve"> = 1 : Q3</v>
          </cell>
          <cell r="J2437">
            <v>2.6041666666666668E-2</v>
          </cell>
          <cell r="K2437" t="str">
            <v>Jam</v>
          </cell>
        </row>
        <row r="2439">
          <cell r="L2439" t="str">
            <v>Bersambung</v>
          </cell>
        </row>
        <row r="2440">
          <cell r="B2440" t="str">
            <v xml:space="preserve"> URAIAN ANALISA HARGA SATUAN</v>
          </cell>
        </row>
        <row r="2441">
          <cell r="B2441" t="str">
            <v>ITEM PEMBAYARAN NO.</v>
          </cell>
          <cell r="E2441" t="str">
            <v>: 5.2 (1)</v>
          </cell>
        </row>
        <row r="2442">
          <cell r="B2442" t="str">
            <v>JENIS PEKERJAAN</v>
          </cell>
          <cell r="E2442" t="str">
            <v>: LAPIS PONDASI AGREGAT KELAS C</v>
          </cell>
        </row>
        <row r="2443">
          <cell r="B2443" t="str">
            <v>SATUAN PEMBAYARAN</v>
          </cell>
          <cell r="E2443" t="str">
            <v>: M3</v>
          </cell>
        </row>
        <row r="2445">
          <cell r="B2445" t="str">
            <v>NO.</v>
          </cell>
          <cell r="D2445" t="str">
            <v>U R A I A N</v>
          </cell>
          <cell r="I2445" t="str">
            <v>KODE</v>
          </cell>
          <cell r="J2445" t="str">
            <v>KOEF.</v>
          </cell>
          <cell r="K2445" t="str">
            <v>SATUAN</v>
          </cell>
          <cell r="L2445" t="str">
            <v>KETERANGAN</v>
          </cell>
        </row>
        <row r="2447">
          <cell r="B2447" t="str">
            <v>2.d.</v>
          </cell>
          <cell r="D2447" t="str">
            <v>VIBRATOR ROLLER</v>
          </cell>
        </row>
        <row r="2448">
          <cell r="D2448" t="str">
            <v>Kecepatan rata-rata</v>
          </cell>
          <cell r="I2448" t="str">
            <v>v</v>
          </cell>
          <cell r="J2448">
            <v>3</v>
          </cell>
          <cell r="K2448" t="str">
            <v>KM / Jam</v>
          </cell>
        </row>
        <row r="2449">
          <cell r="D2449" t="str">
            <v>Lebar efektif pemadatan</v>
          </cell>
          <cell r="I2449" t="str">
            <v>b</v>
          </cell>
          <cell r="J2449">
            <v>1.2</v>
          </cell>
          <cell r="K2449" t="str">
            <v>M</v>
          </cell>
        </row>
        <row r="2450">
          <cell r="D2450" t="str">
            <v>Jumlah lintasan</v>
          </cell>
          <cell r="I2450" t="str">
            <v>n</v>
          </cell>
          <cell r="J2450">
            <v>8</v>
          </cell>
          <cell r="K2450" t="str">
            <v>lintasan</v>
          </cell>
        </row>
        <row r="2451">
          <cell r="D2451" t="str">
            <v>Faktor Efisiensi alat</v>
          </cell>
          <cell r="I2451" t="str">
            <v>Fa</v>
          </cell>
          <cell r="J2451">
            <v>0.8</v>
          </cell>
          <cell r="K2451" t="str">
            <v>-</v>
          </cell>
        </row>
        <row r="2453">
          <cell r="D2453" t="str">
            <v>Kap.Prod. / jam =</v>
          </cell>
          <cell r="F2453" t="str">
            <v>(v x 1000) x b x t x Fa</v>
          </cell>
          <cell r="I2453" t="str">
            <v>Q4</v>
          </cell>
          <cell r="J2453">
            <v>54</v>
          </cell>
          <cell r="K2453" t="str">
            <v>M3</v>
          </cell>
        </row>
        <row r="2454">
          <cell r="F2454" t="str">
            <v>n</v>
          </cell>
        </row>
        <row r="2456">
          <cell r="D2456" t="str">
            <v>Koefisien Alat / M3</v>
          </cell>
          <cell r="F2456" t="str">
            <v xml:space="preserve"> = 1 : Q4</v>
          </cell>
          <cell r="J2456">
            <v>1.8518518518518517E-2</v>
          </cell>
          <cell r="K2456" t="str">
            <v>Jam</v>
          </cell>
        </row>
        <row r="2458">
          <cell r="B2458" t="str">
            <v>2.e.</v>
          </cell>
          <cell r="D2458" t="str">
            <v>WATER TANK TRUCK</v>
          </cell>
        </row>
        <row r="2459">
          <cell r="D2459" t="str">
            <v>Volume tangki air</v>
          </cell>
          <cell r="I2459" t="str">
            <v>V</v>
          </cell>
          <cell r="J2459">
            <v>4</v>
          </cell>
          <cell r="K2459" t="str">
            <v>M3</v>
          </cell>
        </row>
        <row r="2460">
          <cell r="D2460" t="str">
            <v>Kebutuhan air / M3 agregat padat</v>
          </cell>
          <cell r="I2460" t="str">
            <v>Wc</v>
          </cell>
          <cell r="J2460">
            <v>7.0000000000000007E-2</v>
          </cell>
          <cell r="K2460" t="str">
            <v>M3</v>
          </cell>
        </row>
        <row r="2461">
          <cell r="D2461" t="str">
            <v>Pengisian tangki / jam</v>
          </cell>
          <cell r="I2461" t="str">
            <v>n</v>
          </cell>
          <cell r="J2461">
            <v>1</v>
          </cell>
          <cell r="K2461" t="str">
            <v>kali</v>
          </cell>
        </row>
        <row r="2462">
          <cell r="D2462" t="str">
            <v>Faktor Efisiensi alat</v>
          </cell>
          <cell r="I2462" t="str">
            <v>Fa</v>
          </cell>
          <cell r="J2462">
            <v>0.8</v>
          </cell>
          <cell r="K2462" t="str">
            <v>-</v>
          </cell>
          <cell r="L2462" t="str">
            <v>Baik</v>
          </cell>
        </row>
        <row r="2464">
          <cell r="D2464" t="str">
            <v>Kap.Prod. / jam =</v>
          </cell>
          <cell r="F2464" t="str">
            <v>V x n x Fa</v>
          </cell>
          <cell r="I2464" t="str">
            <v>Q5</v>
          </cell>
          <cell r="J2464">
            <v>45.714285714285715</v>
          </cell>
          <cell r="K2464" t="str">
            <v>M3</v>
          </cell>
        </row>
        <row r="2465">
          <cell r="F2465" t="str">
            <v>Wc</v>
          </cell>
        </row>
        <row r="2466">
          <cell r="D2466" t="str">
            <v>Koefisien Alat / M3</v>
          </cell>
          <cell r="F2466" t="str">
            <v xml:space="preserve"> = 1 : Q5</v>
          </cell>
          <cell r="J2466">
            <v>2.1874999999999999E-2</v>
          </cell>
          <cell r="K2466" t="str">
            <v>Jam</v>
          </cell>
        </row>
        <row r="2468">
          <cell r="B2468" t="str">
            <v>2.f.</v>
          </cell>
          <cell r="D2468" t="str">
            <v>ALAT BANTU</v>
          </cell>
        </row>
        <row r="2469">
          <cell r="D2469" t="str">
            <v>diperlukan :</v>
          </cell>
          <cell r="L2469" t="str">
            <v>Lump Sum</v>
          </cell>
        </row>
        <row r="2470">
          <cell r="D2470" t="str">
            <v>- Kereta dorong   = 2 buah</v>
          </cell>
        </row>
        <row r="2471">
          <cell r="D2471" t="str">
            <v>- Sekop                = 3 buah</v>
          </cell>
        </row>
        <row r="2472">
          <cell r="D2472" t="str">
            <v>- Garpu                = 2 buah</v>
          </cell>
        </row>
        <row r="2474">
          <cell r="B2474" t="str">
            <v xml:space="preserve">   3.</v>
          </cell>
          <cell r="D2474" t="str">
            <v>TENAGA</v>
          </cell>
        </row>
        <row r="2475">
          <cell r="D2475" t="str">
            <v>Produksi menentukan : WHEEL LOADER</v>
          </cell>
          <cell r="I2475" t="str">
            <v>Q1</v>
          </cell>
          <cell r="J2475">
            <v>9.0000000000000018</v>
          </cell>
          <cell r="K2475" t="str">
            <v>M3 / Jam</v>
          </cell>
        </row>
        <row r="2476">
          <cell r="D2476" t="str">
            <v>Produksi Agregat / hari  =  Tk x Q1</v>
          </cell>
          <cell r="I2476" t="str">
            <v>Qt</v>
          </cell>
          <cell r="J2476">
            <v>63.000000000000014</v>
          </cell>
          <cell r="K2476" t="str">
            <v>M3</v>
          </cell>
        </row>
        <row r="2477">
          <cell r="D2477" t="str">
            <v>Kebutuhan tenaga :</v>
          </cell>
        </row>
        <row r="2478">
          <cell r="E2478" t="str">
            <v>-</v>
          </cell>
          <cell r="F2478" t="str">
            <v>Pekerja</v>
          </cell>
          <cell r="I2478" t="str">
            <v>P</v>
          </cell>
          <cell r="J2478">
            <v>7</v>
          </cell>
          <cell r="K2478" t="str">
            <v>orang</v>
          </cell>
        </row>
        <row r="2479">
          <cell r="E2479" t="str">
            <v>-</v>
          </cell>
          <cell r="F2479" t="str">
            <v>Mandor</v>
          </cell>
          <cell r="I2479" t="str">
            <v>M</v>
          </cell>
          <cell r="J2479">
            <v>1</v>
          </cell>
          <cell r="K2479" t="str">
            <v>orang</v>
          </cell>
        </row>
        <row r="2481">
          <cell r="D2481" t="str">
            <v>Koefisien tenaga / M3     :</v>
          </cell>
        </row>
        <row r="2482">
          <cell r="E2482" t="str">
            <v>-</v>
          </cell>
          <cell r="F2482" t="str">
            <v>Pekerja</v>
          </cell>
          <cell r="G2482" t="str">
            <v>= (Tk x P) : Qt</v>
          </cell>
          <cell r="J2482">
            <v>0.77777777777777757</v>
          </cell>
          <cell r="K2482" t="str">
            <v>Jam</v>
          </cell>
        </row>
        <row r="2483">
          <cell r="E2483" t="str">
            <v>-</v>
          </cell>
          <cell r="F2483" t="str">
            <v>Mandor</v>
          </cell>
          <cell r="G2483" t="str">
            <v>= (Tk x M) : Qt</v>
          </cell>
          <cell r="J2483">
            <v>0.11111111111111109</v>
          </cell>
          <cell r="K2483" t="str">
            <v>Jam</v>
          </cell>
        </row>
        <row r="2485">
          <cell r="B2485" t="str">
            <v>4.</v>
          </cell>
          <cell r="D2485" t="str">
            <v>HARGA DASAR SATUAN UPAH, BAHAN DAN ALAT</v>
          </cell>
        </row>
        <row r="2486">
          <cell r="D2486" t="str">
            <v>Lihat lampiran.</v>
          </cell>
        </row>
        <row r="2495">
          <cell r="B2495" t="str">
            <v xml:space="preserve"> URAIAN ANALISA HARGA SATUAN</v>
          </cell>
        </row>
        <row r="2496">
          <cell r="B2496" t="str">
            <v>ITEM PEMBAYARAN NO.</v>
          </cell>
          <cell r="E2496" t="str">
            <v>:  6.1 (1)</v>
          </cell>
        </row>
        <row r="2497">
          <cell r="B2497" t="str">
            <v>JENIS PEKERJAAN</v>
          </cell>
          <cell r="E2497" t="str">
            <v>:  LAPIS RESAP PENGIKAT</v>
          </cell>
        </row>
        <row r="2498">
          <cell r="B2498" t="str">
            <v>SATUAN PEMBAYARAN</v>
          </cell>
          <cell r="E2498" t="str">
            <v>:  LITER</v>
          </cell>
        </row>
        <row r="2500">
          <cell r="B2500" t="str">
            <v>NO.</v>
          </cell>
          <cell r="D2500" t="str">
            <v>U R A I A N</v>
          </cell>
          <cell r="I2500" t="str">
            <v>KODE</v>
          </cell>
          <cell r="J2500" t="str">
            <v>KOEF.</v>
          </cell>
          <cell r="K2500" t="str">
            <v>SATUAN</v>
          </cell>
          <cell r="L2500" t="str">
            <v>KETERANGAN</v>
          </cell>
        </row>
        <row r="2502">
          <cell r="B2502" t="str">
            <v>I.</v>
          </cell>
          <cell r="D2502" t="str">
            <v>ASUMSI</v>
          </cell>
        </row>
        <row r="2503">
          <cell r="B2503">
            <v>1</v>
          </cell>
          <cell r="D2503" t="str">
            <v>Menggunakan alat berat (cara mekanik)</v>
          </cell>
        </row>
        <row r="2504">
          <cell r="B2504">
            <v>2</v>
          </cell>
          <cell r="D2504" t="str">
            <v>Lokasi pekerjaan : sepanjang jalan</v>
          </cell>
        </row>
        <row r="2505">
          <cell r="B2505">
            <v>3</v>
          </cell>
          <cell r="D2505" t="str">
            <v>Jarak rata-rata Base Camp ke lokasi pekerjaan</v>
          </cell>
          <cell r="I2505" t="str">
            <v>L</v>
          </cell>
          <cell r="J2505">
            <v>10</v>
          </cell>
          <cell r="K2505" t="str">
            <v>KM</v>
          </cell>
        </row>
        <row r="2506">
          <cell r="B2506">
            <v>4</v>
          </cell>
          <cell r="D2506" t="str">
            <v>Jam kerja efektif per-hari</v>
          </cell>
          <cell r="I2506" t="str">
            <v>Tk</v>
          </cell>
          <cell r="J2506">
            <v>7</v>
          </cell>
          <cell r="K2506" t="str">
            <v>Jam</v>
          </cell>
        </row>
        <row r="2507">
          <cell r="B2507">
            <v>5</v>
          </cell>
          <cell r="D2507" t="str">
            <v>Faktor kehilangan bahan</v>
          </cell>
          <cell r="I2507" t="str">
            <v>Fh</v>
          </cell>
          <cell r="J2507">
            <v>1.1000000000000001</v>
          </cell>
          <cell r="K2507" t="str">
            <v>-</v>
          </cell>
        </row>
        <row r="2508">
          <cell r="B2508">
            <v>6</v>
          </cell>
          <cell r="D2508" t="str">
            <v>Komposisi campuran :</v>
          </cell>
        </row>
        <row r="2509">
          <cell r="D2509" t="str">
            <v>- Aspal AC-10 atau AC-20</v>
          </cell>
          <cell r="I2509" t="str">
            <v>As</v>
          </cell>
          <cell r="J2509">
            <v>55.555555555555557</v>
          </cell>
          <cell r="K2509" t="str">
            <v>%</v>
          </cell>
          <cell r="L2509" t="str">
            <v xml:space="preserve"> 100 bagian</v>
          </cell>
        </row>
        <row r="2510">
          <cell r="D2510" t="str">
            <v>- Minyak Flux / Pencair</v>
          </cell>
          <cell r="I2510" t="str">
            <v>K</v>
          </cell>
          <cell r="J2510">
            <v>44.444444444444443</v>
          </cell>
          <cell r="K2510" t="str">
            <v>%</v>
          </cell>
          <cell r="L2510" t="str">
            <v xml:space="preserve"> 80   bagian</v>
          </cell>
        </row>
        <row r="2511">
          <cell r="B2511">
            <v>7</v>
          </cell>
          <cell r="D2511" t="str">
            <v>Berat jenis bahan :</v>
          </cell>
        </row>
        <row r="2512">
          <cell r="D2512" t="str">
            <v>- Aspal AC-10 atau AC-20</v>
          </cell>
          <cell r="I2512" t="str">
            <v>D1</v>
          </cell>
          <cell r="J2512">
            <v>1.05</v>
          </cell>
          <cell r="K2512" t="str">
            <v>Kg / liter</v>
          </cell>
        </row>
        <row r="2513">
          <cell r="D2513" t="str">
            <v>- Minyak Flux / Pencair</v>
          </cell>
          <cell r="I2513" t="str">
            <v>D2</v>
          </cell>
          <cell r="J2513">
            <v>0.8</v>
          </cell>
          <cell r="K2513" t="str">
            <v>Kg / liter</v>
          </cell>
        </row>
        <row r="2514">
          <cell r="B2514">
            <v>8</v>
          </cell>
          <cell r="D2514" t="str">
            <v>Bahan dasar (aspal &amp; minyak pencair) semuanya</v>
          </cell>
        </row>
        <row r="2515">
          <cell r="D2515" t="str">
            <v>diterima di lokasi pekerjaan</v>
          </cell>
        </row>
        <row r="2517">
          <cell r="B2517" t="str">
            <v>II.</v>
          </cell>
          <cell r="D2517" t="str">
            <v>METHODE PELAKSANAAN</v>
          </cell>
        </row>
        <row r="2518">
          <cell r="B2518">
            <v>1</v>
          </cell>
          <cell r="D2518" t="str">
            <v>Aspal dan Minyak Flux dicampur dan dipanaskan</v>
          </cell>
        </row>
        <row r="2519">
          <cell r="D2519" t="str">
            <v>sehingga menjadi campuran aspal cair</v>
          </cell>
        </row>
        <row r="2520">
          <cell r="B2520">
            <v>2</v>
          </cell>
          <cell r="D2520" t="str">
            <v>Permukaan yang akan dilapis dibersihkan dari debu</v>
          </cell>
        </row>
        <row r="2521">
          <cell r="D2521" t="str">
            <v>dan kotoran dengan Air Compressor</v>
          </cell>
        </row>
        <row r="2522">
          <cell r="B2522">
            <v>3</v>
          </cell>
          <cell r="D2522" t="str">
            <v>Campuran aspal cair disemprotkan dengan Asphalt</v>
          </cell>
        </row>
        <row r="2523">
          <cell r="D2523" t="str">
            <v>Sprayer ke atas permukaan yang akan dilapis.</v>
          </cell>
        </row>
        <row r="2524">
          <cell r="B2524">
            <v>4</v>
          </cell>
          <cell r="D2524" t="str">
            <v>Angkutan Aspal &amp; Minyak Flux menggunakan Dump</v>
          </cell>
        </row>
        <row r="2525">
          <cell r="D2525" t="str">
            <v>Truck</v>
          </cell>
        </row>
        <row r="2527">
          <cell r="B2527" t="str">
            <v>III.</v>
          </cell>
          <cell r="D2527" t="str">
            <v>PEMAKAIAN BAHAN, ALAT DAN TENAGA</v>
          </cell>
        </row>
        <row r="2529">
          <cell r="B2529" t="str">
            <v xml:space="preserve">   1.</v>
          </cell>
          <cell r="D2529" t="str">
            <v>BAHAN</v>
          </cell>
        </row>
        <row r="2530">
          <cell r="D2530" t="str">
            <v>Untuk mendapatkan 1 liter Lapis Resap Pengikat</v>
          </cell>
        </row>
        <row r="2531">
          <cell r="D2531" t="str">
            <v>diperlukan :</v>
          </cell>
          <cell r="F2531" t="str">
            <v>( 1 liter x Fh )</v>
          </cell>
          <cell r="I2531" t="str">
            <v>PC</v>
          </cell>
          <cell r="J2531">
            <v>1.1000000000000001</v>
          </cell>
          <cell r="K2531" t="str">
            <v>liter</v>
          </cell>
          <cell r="L2531" t="str">
            <v xml:space="preserve"> campuran</v>
          </cell>
        </row>
        <row r="2533">
          <cell r="B2533" t="str">
            <v xml:space="preserve">   1.a.</v>
          </cell>
          <cell r="D2533" t="str">
            <v>- Aspal</v>
          </cell>
          <cell r="F2533" t="str">
            <v>=   As x PC x D1</v>
          </cell>
          <cell r="J2533">
            <v>0.64170000000000005</v>
          </cell>
          <cell r="K2533" t="str">
            <v>Kg</v>
          </cell>
        </row>
        <row r="2534">
          <cell r="B2534" t="str">
            <v xml:space="preserve">   1.b.</v>
          </cell>
          <cell r="D2534" t="str">
            <v>- Kerosen</v>
          </cell>
          <cell r="F2534" t="str">
            <v xml:space="preserve">=   K x PC </v>
          </cell>
          <cell r="J2534">
            <v>0.4889</v>
          </cell>
          <cell r="K2534" t="str">
            <v>Liter</v>
          </cell>
        </row>
        <row r="2536">
          <cell r="B2536" t="str">
            <v xml:space="preserve">   2.</v>
          </cell>
          <cell r="D2536" t="str">
            <v>ALAT</v>
          </cell>
        </row>
        <row r="2537">
          <cell r="B2537" t="str">
            <v xml:space="preserve">   2.a.</v>
          </cell>
          <cell r="D2537" t="str">
            <v>ASPHALT SPRAYER</v>
          </cell>
        </row>
        <row r="2538">
          <cell r="D2538" t="str">
            <v>Kapasitas alat</v>
          </cell>
          <cell r="I2538" t="str">
            <v>V</v>
          </cell>
          <cell r="J2538">
            <v>1200</v>
          </cell>
          <cell r="K2538" t="str">
            <v>liter</v>
          </cell>
        </row>
        <row r="2539">
          <cell r="D2539" t="str">
            <v>Faktor efisiensi alat</v>
          </cell>
          <cell r="I2539" t="str">
            <v>Fa</v>
          </cell>
          <cell r="J2539">
            <v>0.8</v>
          </cell>
          <cell r="K2539" t="str">
            <v>-</v>
          </cell>
          <cell r="L2539" t="str">
            <v xml:space="preserve"> Baik</v>
          </cell>
        </row>
        <row r="2540">
          <cell r="D2540" t="str">
            <v>Waktu Siklus (termasuk proses pemanasan)</v>
          </cell>
          <cell r="I2540" t="str">
            <v>Ts</v>
          </cell>
          <cell r="J2540">
            <v>1.25</v>
          </cell>
          <cell r="K2540" t="str">
            <v>Jam</v>
          </cell>
        </row>
        <row r="2542">
          <cell r="D2542" t="str">
            <v>Kap. Prod. / jam =</v>
          </cell>
          <cell r="F2542" t="str">
            <v>V x Fa</v>
          </cell>
          <cell r="I2542" t="str">
            <v>Q1</v>
          </cell>
          <cell r="J2542">
            <v>768</v>
          </cell>
          <cell r="K2542" t="str">
            <v>liter</v>
          </cell>
        </row>
        <row r="2543">
          <cell r="F2543" t="str">
            <v>Ts</v>
          </cell>
        </row>
        <row r="2544">
          <cell r="D2544" t="str">
            <v>Koefisien Alat / Ltr</v>
          </cell>
          <cell r="F2544" t="str">
            <v xml:space="preserve"> =  1  :  Q1</v>
          </cell>
          <cell r="J2544">
            <v>1.3020833333333333E-3</v>
          </cell>
          <cell r="K2544" t="str">
            <v>Jam</v>
          </cell>
        </row>
        <row r="2546">
          <cell r="B2546" t="str">
            <v xml:space="preserve">   2.b.</v>
          </cell>
          <cell r="D2546" t="str">
            <v>AIR COMPRESSOR</v>
          </cell>
        </row>
        <row r="2547">
          <cell r="D2547" t="str">
            <v xml:space="preserve">Kapasitas alat   -----&gt;   diambil </v>
          </cell>
          <cell r="I2547" t="str">
            <v>V</v>
          </cell>
          <cell r="J2547">
            <v>400</v>
          </cell>
          <cell r="K2547" t="str">
            <v>M2 / Jam</v>
          </cell>
        </row>
        <row r="2548">
          <cell r="D2548" t="str">
            <v>Aplikasi Lapis Resap Pengikat rata-rata (Spesifikasi)</v>
          </cell>
          <cell r="I2548" t="str">
            <v>Ap</v>
          </cell>
          <cell r="J2548">
            <v>0.8</v>
          </cell>
          <cell r="K2548" t="str">
            <v>liter / M2</v>
          </cell>
        </row>
        <row r="2550">
          <cell r="D2550" t="str">
            <v>Kap. Prod. / jam =</v>
          </cell>
          <cell r="F2550" t="str">
            <v>( V x Ap )</v>
          </cell>
          <cell r="I2550" t="str">
            <v>Q2</v>
          </cell>
          <cell r="J2550">
            <v>320</v>
          </cell>
          <cell r="K2550" t="str">
            <v>liter</v>
          </cell>
        </row>
        <row r="2552">
          <cell r="D2552" t="str">
            <v>Koefisien Alat / Ltr</v>
          </cell>
          <cell r="F2552" t="str">
            <v xml:space="preserve"> =  1  :  Q2</v>
          </cell>
          <cell r="J2552">
            <v>3.1250000000000002E-3</v>
          </cell>
          <cell r="K2552" t="str">
            <v>Jam</v>
          </cell>
        </row>
        <row r="2554">
          <cell r="B2554" t="str">
            <v xml:space="preserve">   2.c.</v>
          </cell>
          <cell r="D2554" t="str">
            <v>DUMP TRUCK</v>
          </cell>
        </row>
        <row r="2555">
          <cell r="D2555" t="str">
            <v>Sebagai alat pengangkut bahan di lokasi pekerjaan,</v>
          </cell>
        </row>
        <row r="2556">
          <cell r="D2556" t="str">
            <v>Dump Truck melayani alat Asphalt Sprayer.</v>
          </cell>
        </row>
        <row r="2557">
          <cell r="D2557" t="str">
            <v>Kap. Prod. / jam =</v>
          </cell>
          <cell r="F2557" t="str">
            <v>sama dengan Asphalt Sprayer</v>
          </cell>
          <cell r="I2557" t="str">
            <v>Q3</v>
          </cell>
          <cell r="J2557">
            <v>768</v>
          </cell>
          <cell r="K2557" t="str">
            <v>liter</v>
          </cell>
        </row>
        <row r="2559">
          <cell r="D2559" t="str">
            <v>Koefisien Alat / Ltr</v>
          </cell>
          <cell r="F2559" t="str">
            <v xml:space="preserve"> =  1  :  Q3</v>
          </cell>
          <cell r="J2559">
            <v>1.3020833333333333E-3</v>
          </cell>
          <cell r="K2559" t="str">
            <v>Jam</v>
          </cell>
        </row>
        <row r="2563">
          <cell r="L2563" t="str">
            <v>Bersambung</v>
          </cell>
        </row>
        <row r="2564">
          <cell r="B2564" t="str">
            <v xml:space="preserve"> URAIAN ANALISA HARGA SATUAN</v>
          </cell>
        </row>
        <row r="2565">
          <cell r="B2565" t="str">
            <v>ITEM PEMBAYARAN NO.</v>
          </cell>
          <cell r="E2565" t="str">
            <v>:  6.1 (1)</v>
          </cell>
        </row>
        <row r="2566">
          <cell r="B2566" t="str">
            <v>JENIS PEKERJAAN</v>
          </cell>
          <cell r="E2566" t="str">
            <v>:  LAPIS RESAP PENGIKAT</v>
          </cell>
        </row>
        <row r="2567">
          <cell r="B2567" t="str">
            <v>SATUAN PEMBAYARAN</v>
          </cell>
          <cell r="E2567" t="str">
            <v>:  LITER</v>
          </cell>
        </row>
        <row r="2569">
          <cell r="B2569" t="str">
            <v>NO.</v>
          </cell>
          <cell r="D2569" t="str">
            <v>U R A I A N</v>
          </cell>
          <cell r="I2569" t="str">
            <v>KODE</v>
          </cell>
          <cell r="J2569" t="str">
            <v>KOEF.</v>
          </cell>
          <cell r="K2569" t="str">
            <v>SATUAN</v>
          </cell>
          <cell r="L2569" t="str">
            <v>KETERANGAN</v>
          </cell>
        </row>
        <row r="2571">
          <cell r="B2571" t="str">
            <v xml:space="preserve">   3.</v>
          </cell>
          <cell r="D2571" t="str">
            <v>TENAGA</v>
          </cell>
        </row>
        <row r="2572">
          <cell r="D2572" t="str">
            <v>Produksi menentukan : ASPHALT SPRAYER</v>
          </cell>
          <cell r="I2572" t="str">
            <v>Q1</v>
          </cell>
          <cell r="J2572">
            <v>768</v>
          </cell>
          <cell r="K2572" t="str">
            <v>liter</v>
          </cell>
        </row>
        <row r="2573">
          <cell r="D2573" t="str">
            <v>Produksi Lapis Resap Pengikat / hari  =  Tk x Q1</v>
          </cell>
          <cell r="I2573" t="str">
            <v>Qt</v>
          </cell>
          <cell r="J2573">
            <v>5376</v>
          </cell>
          <cell r="K2573" t="str">
            <v>liter</v>
          </cell>
        </row>
        <row r="2574">
          <cell r="D2574" t="str">
            <v>Kebutuhan tenaga :</v>
          </cell>
        </row>
        <row r="2575">
          <cell r="E2575" t="str">
            <v>-</v>
          </cell>
          <cell r="F2575" t="str">
            <v>Pekerja</v>
          </cell>
          <cell r="I2575" t="str">
            <v>P</v>
          </cell>
          <cell r="J2575">
            <v>3</v>
          </cell>
          <cell r="K2575" t="str">
            <v>orang</v>
          </cell>
        </row>
        <row r="2576">
          <cell r="E2576" t="str">
            <v>-</v>
          </cell>
          <cell r="F2576" t="str">
            <v>Mandor</v>
          </cell>
          <cell r="I2576" t="str">
            <v>M</v>
          </cell>
          <cell r="J2576">
            <v>1</v>
          </cell>
          <cell r="K2576" t="str">
            <v>orang</v>
          </cell>
        </row>
        <row r="2578">
          <cell r="D2578" t="str">
            <v>Koefisien tenaga / liter   :</v>
          </cell>
        </row>
        <row r="2579">
          <cell r="E2579" t="str">
            <v>-</v>
          </cell>
          <cell r="F2579" t="str">
            <v>Pekerja</v>
          </cell>
          <cell r="G2579" t="str">
            <v>= (Tk x P) : Qt</v>
          </cell>
          <cell r="J2579">
            <v>3.90625E-3</v>
          </cell>
          <cell r="K2579" t="str">
            <v>Jam</v>
          </cell>
        </row>
        <row r="2580">
          <cell r="E2580" t="str">
            <v>-</v>
          </cell>
          <cell r="F2580" t="str">
            <v>Mandor</v>
          </cell>
          <cell r="G2580" t="str">
            <v>= (Tk x M) : Qt</v>
          </cell>
          <cell r="J2580">
            <v>1.3020833333333333E-3</v>
          </cell>
          <cell r="K2580" t="str">
            <v>Jam</v>
          </cell>
        </row>
        <row r="2582">
          <cell r="B2582" t="str">
            <v>4.</v>
          </cell>
          <cell r="D2582" t="str">
            <v>HARGA DASAR SATUAN UPAH, BAHAN DAN ALAT</v>
          </cell>
        </row>
        <row r="2583">
          <cell r="D2583" t="str">
            <v>Lihat lampiran.</v>
          </cell>
        </row>
        <row r="2612">
          <cell r="B2612" t="str">
            <v xml:space="preserve"> URAIAN ANALISA HARGA SATUAN</v>
          </cell>
        </row>
        <row r="2613">
          <cell r="B2613" t="str">
            <v>ITEM PEMBAYARAN NO.</v>
          </cell>
          <cell r="E2613" t="str">
            <v>:  6.1 (2)</v>
          </cell>
        </row>
        <row r="2614">
          <cell r="B2614" t="str">
            <v>JENIS PEKERJAAN</v>
          </cell>
          <cell r="E2614" t="str">
            <v>:  LAPIS PEREKAT</v>
          </cell>
        </row>
        <row r="2615">
          <cell r="B2615" t="str">
            <v>SATUAN PEMBAYARAN</v>
          </cell>
          <cell r="E2615" t="str">
            <v>:  LITER</v>
          </cell>
        </row>
        <row r="2617">
          <cell r="B2617" t="str">
            <v>NO.</v>
          </cell>
          <cell r="D2617" t="str">
            <v>U R A I A N</v>
          </cell>
          <cell r="I2617" t="str">
            <v>KODE</v>
          </cell>
          <cell r="J2617" t="str">
            <v>KOEF.</v>
          </cell>
          <cell r="K2617" t="str">
            <v>SATUAN</v>
          </cell>
          <cell r="L2617" t="str">
            <v>KETERANGAN</v>
          </cell>
        </row>
        <row r="2619">
          <cell r="B2619" t="str">
            <v>I.</v>
          </cell>
          <cell r="D2619" t="str">
            <v>ASUMSI</v>
          </cell>
        </row>
        <row r="2620">
          <cell r="B2620">
            <v>1</v>
          </cell>
          <cell r="D2620" t="str">
            <v>Menggunakan alat berat (cara mekanik)</v>
          </cell>
        </row>
        <row r="2621">
          <cell r="B2621">
            <v>2</v>
          </cell>
          <cell r="D2621" t="str">
            <v>Lokasi pekerjaan : sepanjang jalan</v>
          </cell>
        </row>
        <row r="2622">
          <cell r="B2622">
            <v>3</v>
          </cell>
          <cell r="D2622" t="str">
            <v>Jarak rata-rata Base Camp ke lokasi pekerjaan</v>
          </cell>
          <cell r="I2622" t="str">
            <v>L</v>
          </cell>
          <cell r="J2622">
            <v>10</v>
          </cell>
          <cell r="K2622" t="str">
            <v>KM</v>
          </cell>
        </row>
        <row r="2623">
          <cell r="B2623">
            <v>4</v>
          </cell>
          <cell r="D2623" t="str">
            <v>Jam kerja efektif per-hari</v>
          </cell>
          <cell r="I2623" t="str">
            <v>Tk</v>
          </cell>
          <cell r="J2623">
            <v>7</v>
          </cell>
          <cell r="K2623" t="str">
            <v>Jam</v>
          </cell>
        </row>
        <row r="2624">
          <cell r="B2624">
            <v>5</v>
          </cell>
          <cell r="D2624" t="str">
            <v>Faktor kehilangan bahan</v>
          </cell>
          <cell r="I2624" t="str">
            <v>Fh</v>
          </cell>
          <cell r="J2624">
            <v>1.1000000000000001</v>
          </cell>
          <cell r="K2624" t="str">
            <v>-</v>
          </cell>
        </row>
        <row r="2625">
          <cell r="B2625">
            <v>6</v>
          </cell>
          <cell r="D2625" t="str">
            <v>Komposisi campuran :</v>
          </cell>
        </row>
        <row r="2626">
          <cell r="D2626" t="str">
            <v>- Aspal AC-10 atau AC-20</v>
          </cell>
          <cell r="I2626" t="str">
            <v>As</v>
          </cell>
          <cell r="J2626">
            <v>77</v>
          </cell>
          <cell r="K2626" t="str">
            <v>%</v>
          </cell>
          <cell r="L2626" t="str">
            <v xml:space="preserve"> 100 bagian</v>
          </cell>
        </row>
        <row r="2627">
          <cell r="D2627" t="str">
            <v>- Minyak Flux / Pencair</v>
          </cell>
          <cell r="I2627" t="str">
            <v>K</v>
          </cell>
          <cell r="J2627">
            <v>23</v>
          </cell>
          <cell r="K2627" t="str">
            <v>%</v>
          </cell>
          <cell r="L2627" t="str">
            <v xml:space="preserve"> 30   bagian</v>
          </cell>
        </row>
        <row r="2628">
          <cell r="B2628">
            <v>7</v>
          </cell>
          <cell r="D2628" t="str">
            <v>Berat jenis bahan :</v>
          </cell>
        </row>
        <row r="2629">
          <cell r="D2629" t="str">
            <v>- Aspal AC-10 atau AC-20</v>
          </cell>
          <cell r="I2629" t="str">
            <v>D1</v>
          </cell>
          <cell r="J2629">
            <v>1.03</v>
          </cell>
          <cell r="K2629" t="str">
            <v>Kg / liter</v>
          </cell>
        </row>
        <row r="2630">
          <cell r="D2630" t="str">
            <v>- Minyak Flux / Pencair</v>
          </cell>
          <cell r="I2630" t="str">
            <v>D2</v>
          </cell>
          <cell r="J2630">
            <v>0.8</v>
          </cell>
          <cell r="K2630" t="str">
            <v>Kg / liter</v>
          </cell>
        </row>
        <row r="2631">
          <cell r="B2631">
            <v>8</v>
          </cell>
          <cell r="D2631" t="str">
            <v>Bahan dasar (aspal &amp; minyak pencair) semuanya</v>
          </cell>
        </row>
        <row r="2632">
          <cell r="D2632" t="str">
            <v>diterima di lokasi pekerjaan</v>
          </cell>
        </row>
        <row r="2634">
          <cell r="B2634" t="str">
            <v>II.</v>
          </cell>
          <cell r="D2634" t="str">
            <v>METHODE PELAKSANAAN</v>
          </cell>
        </row>
        <row r="2635">
          <cell r="B2635">
            <v>1</v>
          </cell>
          <cell r="D2635" t="str">
            <v>Aspal dan Minyak Flux dicampur dan dipanaskan</v>
          </cell>
        </row>
        <row r="2636">
          <cell r="D2636" t="str">
            <v>sehingga menjadi campuran aspal cair</v>
          </cell>
        </row>
        <row r="2637">
          <cell r="B2637">
            <v>2</v>
          </cell>
          <cell r="D2637" t="str">
            <v>Permukaan yang akan dilapis dibersihkan dari debu</v>
          </cell>
        </row>
        <row r="2638">
          <cell r="D2638" t="str">
            <v>dan kotoran dengan Air Compressor</v>
          </cell>
        </row>
        <row r="2639">
          <cell r="B2639">
            <v>3</v>
          </cell>
          <cell r="D2639" t="str">
            <v>Campuran aspal cair disemprotkan dengan Asphalt</v>
          </cell>
        </row>
        <row r="2640">
          <cell r="D2640" t="str">
            <v>Sprayer ke atas permukaan yang akan dilapis.</v>
          </cell>
        </row>
        <row r="2641">
          <cell r="B2641">
            <v>4</v>
          </cell>
          <cell r="D2641" t="str">
            <v>Angkutan Aspal &amp; Minyak Flux menggunakan Dump</v>
          </cell>
        </row>
        <row r="2642">
          <cell r="D2642" t="str">
            <v>Truck</v>
          </cell>
        </row>
        <row r="2644">
          <cell r="B2644" t="str">
            <v>III.</v>
          </cell>
          <cell r="D2644" t="str">
            <v>PEMAKAIAN BAHAN, ALAT DAN TENAGA</v>
          </cell>
        </row>
        <row r="2646">
          <cell r="B2646" t="str">
            <v xml:space="preserve">   1.</v>
          </cell>
          <cell r="D2646" t="str">
            <v>BAHAN</v>
          </cell>
        </row>
        <row r="2647">
          <cell r="D2647" t="str">
            <v>Untuk mendapatkan 1 liter Lapis Resap Pengikat</v>
          </cell>
        </row>
        <row r="2648">
          <cell r="D2648" t="str">
            <v>diperlukan :</v>
          </cell>
          <cell r="F2648" t="str">
            <v>( 1 liter x Fh )</v>
          </cell>
          <cell r="I2648" t="str">
            <v>PC</v>
          </cell>
          <cell r="J2648">
            <v>1.1000000000000001</v>
          </cell>
          <cell r="K2648" t="str">
            <v>liter</v>
          </cell>
          <cell r="L2648" t="str">
            <v xml:space="preserve"> campuran</v>
          </cell>
        </row>
        <row r="2650">
          <cell r="B2650" t="str">
            <v xml:space="preserve">   1.a.</v>
          </cell>
          <cell r="D2650" t="str">
            <v>Aspal</v>
          </cell>
          <cell r="F2650" t="str">
            <v>=   As x PC x D1</v>
          </cell>
          <cell r="J2650">
            <v>0.87239999999999995</v>
          </cell>
          <cell r="K2650" t="str">
            <v>Kg</v>
          </cell>
        </row>
        <row r="2651">
          <cell r="B2651" t="str">
            <v xml:space="preserve">   1.b.</v>
          </cell>
          <cell r="D2651" t="str">
            <v>Kerosene</v>
          </cell>
          <cell r="F2651" t="str">
            <v>=   K x PC</v>
          </cell>
          <cell r="J2651">
            <v>0.253</v>
          </cell>
          <cell r="K2651" t="str">
            <v>Liter</v>
          </cell>
        </row>
        <row r="2653">
          <cell r="B2653" t="str">
            <v xml:space="preserve">   2.</v>
          </cell>
          <cell r="D2653" t="str">
            <v>ALAT</v>
          </cell>
        </row>
        <row r="2654">
          <cell r="B2654" t="str">
            <v xml:space="preserve">   2.a.</v>
          </cell>
          <cell r="D2654" t="str">
            <v>ASPHALT SPRAYER</v>
          </cell>
        </row>
        <row r="2655">
          <cell r="D2655" t="str">
            <v>Kapasitas alat</v>
          </cell>
          <cell r="I2655" t="str">
            <v>V</v>
          </cell>
          <cell r="J2655">
            <v>1200</v>
          </cell>
          <cell r="K2655" t="str">
            <v>liter</v>
          </cell>
        </row>
        <row r="2656">
          <cell r="D2656" t="str">
            <v>Faktor efisiensi alat</v>
          </cell>
          <cell r="I2656" t="str">
            <v>Fa</v>
          </cell>
          <cell r="J2656">
            <v>0.78</v>
          </cell>
          <cell r="K2656" t="str">
            <v>-</v>
          </cell>
          <cell r="L2656" t="str">
            <v xml:space="preserve"> Baik</v>
          </cell>
        </row>
        <row r="2657">
          <cell r="D2657" t="str">
            <v>Waktu Siklus (termasuk proses pemanasan)</v>
          </cell>
          <cell r="I2657" t="str">
            <v>Ts</v>
          </cell>
          <cell r="J2657">
            <v>1</v>
          </cell>
          <cell r="K2657" t="str">
            <v>Jam</v>
          </cell>
        </row>
        <row r="2659">
          <cell r="D2659" t="str">
            <v>Kap. Prod. / jam =</v>
          </cell>
          <cell r="F2659" t="str">
            <v>V x Fa</v>
          </cell>
          <cell r="I2659" t="str">
            <v>Q1</v>
          </cell>
          <cell r="J2659">
            <v>936</v>
          </cell>
          <cell r="K2659" t="str">
            <v>liter</v>
          </cell>
        </row>
        <row r="2660">
          <cell r="F2660" t="str">
            <v>Ts</v>
          </cell>
        </row>
        <row r="2661">
          <cell r="D2661" t="str">
            <v>Koefisien Alat / Ltr</v>
          </cell>
          <cell r="F2661" t="str">
            <v xml:space="preserve"> =  1  :  Q1</v>
          </cell>
          <cell r="J2661">
            <v>1.0683760683760685E-3</v>
          </cell>
          <cell r="K2661" t="str">
            <v>Jam</v>
          </cell>
        </row>
        <row r="2663">
          <cell r="B2663" t="str">
            <v xml:space="preserve">   2.b.</v>
          </cell>
          <cell r="D2663" t="str">
            <v>AIR COMPRESSOR</v>
          </cell>
        </row>
        <row r="2664">
          <cell r="D2664" t="str">
            <v xml:space="preserve">Kapasitas alat   -----&gt;   diambil </v>
          </cell>
          <cell r="I2664" t="str">
            <v>V</v>
          </cell>
          <cell r="J2664">
            <v>400</v>
          </cell>
          <cell r="K2664" t="str">
            <v>M2 / Jam</v>
          </cell>
        </row>
        <row r="2665">
          <cell r="D2665" t="str">
            <v>Aplikasi Lapis Resap Pengikat rata-rata (Spesifikasi)</v>
          </cell>
          <cell r="I2665" t="str">
            <v>Ap</v>
          </cell>
          <cell r="J2665">
            <v>0.26</v>
          </cell>
          <cell r="K2665" t="str">
            <v>liter / M2</v>
          </cell>
        </row>
        <row r="2667">
          <cell r="D2667" t="str">
            <v>Kap. Prod. / jam =</v>
          </cell>
          <cell r="F2667" t="str">
            <v>( V x Ap )</v>
          </cell>
          <cell r="I2667" t="str">
            <v>Q2</v>
          </cell>
          <cell r="J2667">
            <v>104</v>
          </cell>
          <cell r="K2667" t="str">
            <v>liter</v>
          </cell>
        </row>
        <row r="2669">
          <cell r="D2669" t="str">
            <v>Koefisien Alat / Ltr</v>
          </cell>
          <cell r="F2669" t="str">
            <v xml:space="preserve"> =  1  :  Q2</v>
          </cell>
          <cell r="J2669">
            <v>9.6153846153846159E-3</v>
          </cell>
          <cell r="K2669" t="str">
            <v>Jam</v>
          </cell>
        </row>
        <row r="2671">
          <cell r="B2671" t="str">
            <v xml:space="preserve">   2.c.</v>
          </cell>
          <cell r="D2671" t="str">
            <v>DUMP TRUCK</v>
          </cell>
        </row>
        <row r="2672">
          <cell r="D2672" t="str">
            <v>Sebagai alat pengangkut bahan di lokasi pekerjaan,</v>
          </cell>
        </row>
        <row r="2673">
          <cell r="D2673" t="str">
            <v>Dump Truck melayani alat Asphalt Sprayer.</v>
          </cell>
        </row>
        <row r="2674">
          <cell r="D2674" t="str">
            <v>Kap. Prod. / jam =</v>
          </cell>
          <cell r="F2674" t="str">
            <v>sama dengan Asphalt Sprayer</v>
          </cell>
          <cell r="I2674" t="str">
            <v>Q3</v>
          </cell>
          <cell r="J2674">
            <v>936</v>
          </cell>
          <cell r="K2674" t="str">
            <v>liter</v>
          </cell>
        </row>
        <row r="2676">
          <cell r="D2676" t="str">
            <v>Koefisien Alat / Ltr</v>
          </cell>
          <cell r="F2676" t="str">
            <v xml:space="preserve"> =  1  :  Q3</v>
          </cell>
          <cell r="J2676">
            <v>1.0683760683760685E-3</v>
          </cell>
          <cell r="K2676" t="str">
            <v>Jam</v>
          </cell>
        </row>
        <row r="2679">
          <cell r="L2679" t="str">
            <v>Bersambung</v>
          </cell>
        </row>
        <row r="2680">
          <cell r="B2680" t="str">
            <v xml:space="preserve"> URAIAN ANALISA HARGA SATUAN</v>
          </cell>
        </row>
        <row r="2681">
          <cell r="B2681" t="str">
            <v>ITEM PEMBAYARAN NO.</v>
          </cell>
          <cell r="E2681" t="str">
            <v>:  6.1 (2)</v>
          </cell>
        </row>
        <row r="2682">
          <cell r="B2682" t="str">
            <v>JENIS PEKERJAAN</v>
          </cell>
          <cell r="E2682" t="str">
            <v>:  LAPIS PEREKAT</v>
          </cell>
        </row>
        <row r="2683">
          <cell r="B2683" t="str">
            <v>SATUAN PEMBAYARAN</v>
          </cell>
          <cell r="E2683" t="str">
            <v>:  LITER</v>
          </cell>
        </row>
        <row r="2685">
          <cell r="B2685" t="str">
            <v>NO.</v>
          </cell>
          <cell r="D2685" t="str">
            <v>U R A I A N</v>
          </cell>
          <cell r="I2685" t="str">
            <v>KODE</v>
          </cell>
          <cell r="J2685" t="str">
            <v>KOEF.</v>
          </cell>
          <cell r="K2685" t="str">
            <v>SATUAN</v>
          </cell>
          <cell r="L2685" t="str">
            <v>KETERANGAN</v>
          </cell>
        </row>
        <row r="2687">
          <cell r="B2687" t="str">
            <v xml:space="preserve">   3.</v>
          </cell>
          <cell r="D2687" t="str">
            <v>TENAGA</v>
          </cell>
        </row>
        <row r="2688">
          <cell r="D2688" t="str">
            <v>Produksi menentukan : ASPHALT SPRAYER</v>
          </cell>
          <cell r="I2688" t="str">
            <v>Q1</v>
          </cell>
          <cell r="J2688">
            <v>936</v>
          </cell>
          <cell r="K2688" t="str">
            <v>liter</v>
          </cell>
        </row>
        <row r="2689">
          <cell r="D2689" t="str">
            <v>Produksi Lapis Resap Pengikat / hari  =  Tk x Q1</v>
          </cell>
          <cell r="I2689" t="str">
            <v>Qt</v>
          </cell>
          <cell r="J2689">
            <v>6552</v>
          </cell>
          <cell r="K2689" t="str">
            <v>liter</v>
          </cell>
        </row>
        <row r="2690">
          <cell r="D2690" t="str">
            <v>Kebutuhan tenaga :</v>
          </cell>
        </row>
        <row r="2691">
          <cell r="E2691" t="str">
            <v>-</v>
          </cell>
          <cell r="F2691" t="str">
            <v>Pekerja</v>
          </cell>
          <cell r="I2691" t="str">
            <v>P</v>
          </cell>
          <cell r="J2691">
            <v>3</v>
          </cell>
          <cell r="K2691" t="str">
            <v>orang</v>
          </cell>
        </row>
        <row r="2692">
          <cell r="E2692" t="str">
            <v>-</v>
          </cell>
          <cell r="F2692" t="str">
            <v>Mandor</v>
          </cell>
          <cell r="I2692" t="str">
            <v>M</v>
          </cell>
          <cell r="J2692">
            <v>1</v>
          </cell>
          <cell r="K2692" t="str">
            <v>orang</v>
          </cell>
        </row>
        <row r="2694">
          <cell r="D2694" t="str">
            <v>Koefisien tenaga / liter   :</v>
          </cell>
        </row>
        <row r="2695">
          <cell r="E2695" t="str">
            <v>-</v>
          </cell>
          <cell r="F2695" t="str">
            <v>Pekerja</v>
          </cell>
          <cell r="G2695" t="str">
            <v>= (Tk x P) : Qt</v>
          </cell>
          <cell r="J2695">
            <v>3.90625E-3</v>
          </cell>
          <cell r="K2695" t="str">
            <v>Jam</v>
          </cell>
        </row>
        <row r="2696">
          <cell r="E2696" t="str">
            <v>-</v>
          </cell>
          <cell r="F2696" t="str">
            <v>Mandor</v>
          </cell>
          <cell r="G2696" t="str">
            <v>= (Tk x M) : Qt</v>
          </cell>
          <cell r="J2696">
            <v>1.3020833333333333E-3</v>
          </cell>
          <cell r="K2696" t="str">
            <v>Jam</v>
          </cell>
        </row>
        <row r="2698">
          <cell r="B2698" t="str">
            <v>4.</v>
          </cell>
          <cell r="D2698" t="str">
            <v>HARGA DASAR SATUAN UPAH, BAHAN DAN ALAT</v>
          </cell>
        </row>
        <row r="2699">
          <cell r="D2699" t="str">
            <v>Lihat lampiran.</v>
          </cell>
        </row>
        <row r="2722">
          <cell r="B2722" t="str">
            <v xml:space="preserve"> URAIAN ANALISA HARGA SATUAN</v>
          </cell>
        </row>
        <row r="2723">
          <cell r="B2723" t="str">
            <v>ITEM PEMBAYARAN NO.</v>
          </cell>
          <cell r="E2723" t="str">
            <v>:  6.3 (3)</v>
          </cell>
        </row>
        <row r="2724">
          <cell r="B2724" t="str">
            <v>JENIS PEKERJAAN</v>
          </cell>
          <cell r="E2724" t="str">
            <v>: LATASTON (HRS)</v>
          </cell>
        </row>
        <row r="2725">
          <cell r="B2725" t="str">
            <v>SATUAN PEMBAYARAN</v>
          </cell>
          <cell r="E2725" t="str">
            <v>:  M2</v>
          </cell>
        </row>
        <row r="2727">
          <cell r="B2727" t="str">
            <v>NO.</v>
          </cell>
          <cell r="D2727" t="str">
            <v>U R A I A N</v>
          </cell>
          <cell r="I2727" t="str">
            <v>KODE</v>
          </cell>
          <cell r="J2727" t="str">
            <v>KOEF.</v>
          </cell>
          <cell r="K2727" t="str">
            <v>SATUAN</v>
          </cell>
          <cell r="L2727" t="str">
            <v>KETERANGAN</v>
          </cell>
        </row>
        <row r="2729">
          <cell r="B2729" t="str">
            <v>I.</v>
          </cell>
          <cell r="D2729" t="str">
            <v>ASUMSI</v>
          </cell>
        </row>
        <row r="2730">
          <cell r="B2730">
            <v>1</v>
          </cell>
          <cell r="D2730" t="str">
            <v>Menggunakan alat berat (cara mekanik)</v>
          </cell>
        </row>
        <row r="2731">
          <cell r="B2731">
            <v>2</v>
          </cell>
          <cell r="D2731" t="str">
            <v>Lokasi pekerjaan : sepanjang jalan</v>
          </cell>
        </row>
        <row r="2732">
          <cell r="B2732">
            <v>3</v>
          </cell>
          <cell r="D2732" t="str">
            <v>Kondisi existing jalan : sedang</v>
          </cell>
        </row>
        <row r="2733">
          <cell r="B2733">
            <v>4</v>
          </cell>
          <cell r="D2733" t="str">
            <v>Jarak rata-rata Base Camp ke lokasi pekerjaan</v>
          </cell>
          <cell r="I2733" t="str">
            <v>L</v>
          </cell>
          <cell r="J2733">
            <v>30</v>
          </cell>
          <cell r="K2733" t="str">
            <v>KM</v>
          </cell>
        </row>
        <row r="2734">
          <cell r="B2734">
            <v>5</v>
          </cell>
          <cell r="D2734" t="str">
            <v>Tebal Lapis (HRS) padat</v>
          </cell>
          <cell r="I2734" t="str">
            <v>t</v>
          </cell>
          <cell r="J2734">
            <v>0.03</v>
          </cell>
          <cell r="K2734" t="str">
            <v>M</v>
          </cell>
        </row>
        <row r="2735">
          <cell r="B2735">
            <v>6</v>
          </cell>
          <cell r="D2735" t="str">
            <v>Jam kerja efektif per-hari</v>
          </cell>
          <cell r="I2735" t="str">
            <v>Tk</v>
          </cell>
          <cell r="J2735">
            <v>7</v>
          </cell>
          <cell r="K2735" t="str">
            <v>Jam</v>
          </cell>
        </row>
        <row r="2736">
          <cell r="B2736">
            <v>7</v>
          </cell>
          <cell r="D2736" t="str">
            <v>Faktor kehilanganmaterial :</v>
          </cell>
          <cell r="G2736" t="str">
            <v>- Agregat</v>
          </cell>
          <cell r="I2736" t="str">
            <v>Fh1</v>
          </cell>
          <cell r="J2736">
            <v>1.1000000000000001</v>
          </cell>
          <cell r="K2736" t="str">
            <v>-</v>
          </cell>
        </row>
        <row r="2737">
          <cell r="B2737" t="str">
            <v xml:space="preserve"> </v>
          </cell>
          <cell r="G2737" t="str">
            <v>- Aspal</v>
          </cell>
          <cell r="I2737" t="str">
            <v>Fh2</v>
          </cell>
          <cell r="J2737">
            <v>1.05</v>
          </cell>
          <cell r="K2737" t="str">
            <v>-</v>
          </cell>
        </row>
        <row r="2738">
          <cell r="B2738">
            <v>8</v>
          </cell>
          <cell r="D2738" t="str">
            <v>Komposisi campuran ATB (spesifikasi)  :</v>
          </cell>
        </row>
        <row r="2739">
          <cell r="D2739" t="str">
            <v xml:space="preserve">- Coarse Agregat  </v>
          </cell>
          <cell r="F2739" t="str">
            <v>20 - 46 %</v>
          </cell>
          <cell r="I2739" t="str">
            <v>CA</v>
          </cell>
          <cell r="J2739">
            <v>29.5</v>
          </cell>
          <cell r="K2739" t="str">
            <v>%</v>
          </cell>
        </row>
        <row r="2740">
          <cell r="D2740" t="str">
            <v>- Fine Agregat</v>
          </cell>
          <cell r="F2740" t="str">
            <v>47 - 67 %</v>
          </cell>
          <cell r="I2740" t="str">
            <v>FA</v>
          </cell>
          <cell r="J2740">
            <v>56.5</v>
          </cell>
          <cell r="K2740" t="str">
            <v>%</v>
          </cell>
        </row>
        <row r="2741">
          <cell r="D2741" t="str">
            <v>- Fraksi Filler</v>
          </cell>
          <cell r="F2741" t="str">
            <v>5 - 9 %</v>
          </cell>
          <cell r="I2741" t="str">
            <v>FF</v>
          </cell>
          <cell r="J2741">
            <v>6.49</v>
          </cell>
          <cell r="K2741" t="str">
            <v>%</v>
          </cell>
        </row>
        <row r="2742">
          <cell r="D2742" t="str">
            <v>- Asphalt</v>
          </cell>
          <cell r="F2742" t="str">
            <v>minimum 7,3 %</v>
          </cell>
          <cell r="I2742" t="str">
            <v>As</v>
          </cell>
          <cell r="J2742">
            <v>7.51</v>
          </cell>
          <cell r="K2742" t="str">
            <v>%</v>
          </cell>
        </row>
        <row r="2743">
          <cell r="B2743">
            <v>9</v>
          </cell>
          <cell r="D2743" t="str">
            <v>Berat jenis bahan  :</v>
          </cell>
        </row>
        <row r="2744">
          <cell r="D2744" t="str">
            <v>- HRS</v>
          </cell>
          <cell r="I2744" t="str">
            <v>D1</v>
          </cell>
          <cell r="J2744">
            <v>2.2400000000000002</v>
          </cell>
          <cell r="K2744" t="str">
            <v>ton / M3</v>
          </cell>
        </row>
        <row r="2745">
          <cell r="D2745" t="str">
            <v>- Coarse Agregat &amp; Fine Agregat</v>
          </cell>
          <cell r="I2745" t="str">
            <v>D2</v>
          </cell>
          <cell r="J2745">
            <v>1.8</v>
          </cell>
          <cell r="K2745" t="str">
            <v>ton / M3</v>
          </cell>
        </row>
        <row r="2746">
          <cell r="D2746" t="str">
            <v>- Fraksi Filler</v>
          </cell>
          <cell r="I2746" t="str">
            <v>D3</v>
          </cell>
          <cell r="J2746">
            <v>2</v>
          </cell>
          <cell r="K2746" t="str">
            <v>ton / M3</v>
          </cell>
        </row>
        <row r="2747">
          <cell r="D2747" t="str">
            <v>- Asphalt</v>
          </cell>
          <cell r="I2747" t="str">
            <v>D4</v>
          </cell>
          <cell r="J2747">
            <v>1.03</v>
          </cell>
          <cell r="K2747" t="str">
            <v>ton / M3</v>
          </cell>
        </row>
        <row r="2749">
          <cell r="B2749" t="str">
            <v>II.</v>
          </cell>
          <cell r="D2749" t="str">
            <v>METHODE PELAKSANAAN</v>
          </cell>
        </row>
        <row r="2750">
          <cell r="B2750">
            <v>1</v>
          </cell>
          <cell r="D2750" t="str">
            <v xml:space="preserve">Wheel Loader memuat Agregat dan Asphalt ke dalam </v>
          </cell>
        </row>
        <row r="2751">
          <cell r="B2751" t="str">
            <v xml:space="preserve"> </v>
          </cell>
          <cell r="D2751" t="str">
            <v>Cold Bin AMP</v>
          </cell>
        </row>
        <row r="2752">
          <cell r="B2752">
            <v>2</v>
          </cell>
          <cell r="D2752" t="str">
            <v>Agregat dan aspal dicampur dan dipanaskan</v>
          </cell>
        </row>
        <row r="2753">
          <cell r="D2753" t="str">
            <v>dengan AMP untuk dimuat langsung ke dalam</v>
          </cell>
        </row>
        <row r="2754">
          <cell r="B2754" t="str">
            <v xml:space="preserve"> </v>
          </cell>
          <cell r="D2754" t="str">
            <v>Dump Truck dan diangkut ke lokasi pekerjaan</v>
          </cell>
        </row>
        <row r="2755">
          <cell r="B2755">
            <v>3</v>
          </cell>
          <cell r="D2755" t="str">
            <v>Campuran panas HRS dihampar dengan Finisher</v>
          </cell>
        </row>
        <row r="2756">
          <cell r="D2756" t="str">
            <v>dan dipadatkan dengan Tandem &amp; Pneumatic</v>
          </cell>
        </row>
        <row r="2757">
          <cell r="B2757" t="str">
            <v xml:space="preserve"> </v>
          </cell>
          <cell r="D2757" t="str">
            <v>Tire Roller</v>
          </cell>
        </row>
        <row r="2758">
          <cell r="B2758">
            <v>4</v>
          </cell>
          <cell r="D2758" t="str">
            <v>Selama pemadatan, sekelompok  pekerja akan</v>
          </cell>
        </row>
        <row r="2759">
          <cell r="B2759" t="str">
            <v xml:space="preserve"> </v>
          </cell>
          <cell r="D2759" t="str">
            <v>merapikan tepi hamparaan dengan menggunakan</v>
          </cell>
        </row>
        <row r="2760">
          <cell r="B2760" t="str">
            <v xml:space="preserve"> </v>
          </cell>
          <cell r="D2760" t="str">
            <v>Alat Bantu</v>
          </cell>
        </row>
        <row r="2762">
          <cell r="B2762" t="str">
            <v>III.</v>
          </cell>
          <cell r="D2762" t="str">
            <v>PEMAKAIAN BAHAN, ALAT DAN TENAGA</v>
          </cell>
        </row>
        <row r="2764">
          <cell r="B2764" t="str">
            <v xml:space="preserve">   1.</v>
          </cell>
          <cell r="D2764" t="str">
            <v>BAHAN</v>
          </cell>
        </row>
        <row r="2765">
          <cell r="B2765" t="str">
            <v>1.a.</v>
          </cell>
          <cell r="D2765" t="str">
            <v>- Coarse Agregat</v>
          </cell>
          <cell r="F2765" t="str">
            <v>= (CA x (D1 x t M3) x Fh1) : D2</v>
          </cell>
          <cell r="I2765" t="str">
            <v>(M03)</v>
          </cell>
          <cell r="J2765">
            <v>1.2114666666666668E-2</v>
          </cell>
          <cell r="K2765" t="str">
            <v>M3</v>
          </cell>
        </row>
        <row r="2766">
          <cell r="B2766" t="str">
            <v>1.b.</v>
          </cell>
          <cell r="D2766" t="str">
            <v>- Fine Agregat</v>
          </cell>
          <cell r="F2766" t="str">
            <v>= (FA x (D1 x t M3) x Fh1) : D2</v>
          </cell>
          <cell r="I2766" t="str">
            <v>(M04)</v>
          </cell>
          <cell r="J2766">
            <v>2.3202666666666667E-2</v>
          </cell>
          <cell r="K2766" t="str">
            <v>M3</v>
          </cell>
        </row>
        <row r="2767">
          <cell r="B2767" t="str">
            <v>1.c.</v>
          </cell>
          <cell r="D2767" t="str">
            <v>- Fraksi Filler</v>
          </cell>
          <cell r="F2767" t="str">
            <v>= (FF x (D1 x t M3) x Fh1) x 1000</v>
          </cell>
          <cell r="I2767" t="str">
            <v>(M05)</v>
          </cell>
          <cell r="J2767">
            <v>4.7974080000000008</v>
          </cell>
          <cell r="K2767" t="str">
            <v>Kg</v>
          </cell>
        </row>
        <row r="2768">
          <cell r="B2768" t="str">
            <v>1.d.</v>
          </cell>
          <cell r="D2768" t="str">
            <v>- Asphalt</v>
          </cell>
          <cell r="F2768" t="str">
            <v>= (AS x (D1 x t M3) x Fh2) x 1000</v>
          </cell>
          <cell r="I2768" t="str">
            <v>(M10)</v>
          </cell>
          <cell r="J2768">
            <v>5.2990560000000011</v>
          </cell>
          <cell r="K2768" t="str">
            <v>Kg</v>
          </cell>
        </row>
        <row r="2770">
          <cell r="B2770" t="str">
            <v>2.</v>
          </cell>
          <cell r="D2770" t="str">
            <v>ALAT</v>
          </cell>
        </row>
        <row r="2771">
          <cell r="B2771" t="str">
            <v>2.a.</v>
          </cell>
          <cell r="D2771" t="str">
            <v>WHEEL LOADER</v>
          </cell>
          <cell r="I2771" t="str">
            <v>(E15)</v>
          </cell>
        </row>
        <row r="2772">
          <cell r="D2772" t="str">
            <v>Kapasitas bucket</v>
          </cell>
          <cell r="I2772" t="str">
            <v>V</v>
          </cell>
          <cell r="J2772">
            <v>1.5</v>
          </cell>
          <cell r="K2772" t="str">
            <v>M3</v>
          </cell>
          <cell r="L2772" t="str">
            <v xml:space="preserve"> Sedang</v>
          </cell>
        </row>
        <row r="2773">
          <cell r="D2773" t="str">
            <v>Faktor bucket</v>
          </cell>
          <cell r="I2773" t="str">
            <v>Fb</v>
          </cell>
          <cell r="J2773">
            <v>0.9</v>
          </cell>
          <cell r="K2773" t="str">
            <v>-</v>
          </cell>
          <cell r="L2773" t="str">
            <v xml:space="preserve"> Pemuatan ringan</v>
          </cell>
        </row>
        <row r="2774">
          <cell r="D2774" t="str">
            <v>Faktor efisiensi alat</v>
          </cell>
          <cell r="I2774" t="str">
            <v>Fa</v>
          </cell>
          <cell r="J2774">
            <v>0.75</v>
          </cell>
          <cell r="K2774" t="str">
            <v>-</v>
          </cell>
          <cell r="L2774" t="str">
            <v xml:space="preserve"> Baik</v>
          </cell>
        </row>
        <row r="2775">
          <cell r="D2775" t="str">
            <v>Waktu Siklus</v>
          </cell>
          <cell r="I2775" t="str">
            <v>Ts1</v>
          </cell>
        </row>
        <row r="2776">
          <cell r="D2776" t="str">
            <v>- Muat</v>
          </cell>
          <cell r="I2776" t="str">
            <v>T1</v>
          </cell>
          <cell r="J2776">
            <v>1.5</v>
          </cell>
          <cell r="K2776" t="str">
            <v>menit</v>
          </cell>
        </row>
        <row r="2777">
          <cell r="D2777" t="str">
            <v>- Lain lain</v>
          </cell>
          <cell r="I2777" t="str">
            <v>T2</v>
          </cell>
          <cell r="J2777">
            <v>0.5</v>
          </cell>
          <cell r="K2777" t="str">
            <v>menit</v>
          </cell>
        </row>
        <row r="2778">
          <cell r="I2778" t="str">
            <v>Ts1</v>
          </cell>
          <cell r="J2778">
            <v>2</v>
          </cell>
          <cell r="K2778" t="str">
            <v>menit</v>
          </cell>
        </row>
        <row r="2779">
          <cell r="D2779" t="str">
            <v xml:space="preserve">Kap. Prod./jam = </v>
          </cell>
          <cell r="F2779" t="str">
            <v>D2 x V x Fb x Fa x 60</v>
          </cell>
          <cell r="I2779" t="str">
            <v>Q1</v>
          </cell>
          <cell r="J2779">
            <v>813.61607142857133</v>
          </cell>
          <cell r="K2779" t="str">
            <v>M3</v>
          </cell>
          <cell r="L2779" t="str">
            <v xml:space="preserve"> </v>
          </cell>
        </row>
        <row r="2780">
          <cell r="F2780" t="str">
            <v>D1 x t x Ts1</v>
          </cell>
        </row>
        <row r="2782">
          <cell r="D2782" t="str">
            <v>Koefisien Alat / M3</v>
          </cell>
          <cell r="F2782" t="str">
            <v xml:space="preserve"> = 1 : Q1</v>
          </cell>
          <cell r="I2782" t="str">
            <v>(E15)</v>
          </cell>
          <cell r="J2782">
            <v>1.2290809327846367E-3</v>
          </cell>
          <cell r="K2782" t="str">
            <v>Jam</v>
          </cell>
        </row>
        <row r="2784">
          <cell r="B2784" t="str">
            <v>2.b.</v>
          </cell>
          <cell r="D2784" t="str">
            <v>ASPHALT MIXING PLANT</v>
          </cell>
          <cell r="I2784" t="str">
            <v>(E01)</v>
          </cell>
        </row>
        <row r="2785">
          <cell r="D2785" t="str">
            <v>Kapasitas produksi</v>
          </cell>
          <cell r="I2785" t="str">
            <v>V</v>
          </cell>
          <cell r="J2785">
            <v>50</v>
          </cell>
          <cell r="K2785" t="str">
            <v>ton / Jam</v>
          </cell>
        </row>
        <row r="2786">
          <cell r="D2786" t="str">
            <v>Faktor Efisiensi alat</v>
          </cell>
          <cell r="I2786" t="str">
            <v>Fa</v>
          </cell>
          <cell r="J2786">
            <v>0.7</v>
          </cell>
          <cell r="K2786" t="str">
            <v>-</v>
          </cell>
          <cell r="L2786" t="str">
            <v xml:space="preserve"> Normal</v>
          </cell>
        </row>
        <row r="2788">
          <cell r="D2788" t="str">
            <v>Kap.Prod. / jam =</v>
          </cell>
          <cell r="F2788" t="str">
            <v>V x Fa</v>
          </cell>
          <cell r="I2788" t="str">
            <v>Q2</v>
          </cell>
          <cell r="J2788">
            <v>520.83333333333326</v>
          </cell>
          <cell r="K2788" t="str">
            <v>M3</v>
          </cell>
        </row>
        <row r="2789">
          <cell r="F2789" t="str">
            <v>D1 x t</v>
          </cell>
        </row>
        <row r="2791">
          <cell r="D2791" t="str">
            <v>Koefisien Alat / M3</v>
          </cell>
          <cell r="F2791" t="str">
            <v xml:space="preserve"> = 1 : Q2</v>
          </cell>
          <cell r="I2791" t="str">
            <v>(E01)</v>
          </cell>
          <cell r="J2791">
            <v>1.9200000000000003E-3</v>
          </cell>
          <cell r="K2791" t="str">
            <v>Jam</v>
          </cell>
        </row>
        <row r="2793">
          <cell r="L2793" t="str">
            <v>Bersambung</v>
          </cell>
        </row>
        <row r="2794">
          <cell r="B2794" t="str">
            <v xml:space="preserve"> URAIAN ANALISA HARGA SATUAN</v>
          </cell>
        </row>
        <row r="2795">
          <cell r="B2795" t="str">
            <v>ITEM PEMBAYARAN NO.</v>
          </cell>
          <cell r="E2795" t="str">
            <v>:  6.3 (3)</v>
          </cell>
        </row>
        <row r="2796">
          <cell r="B2796" t="str">
            <v xml:space="preserve">JENIS PEKERJAAN                                  </v>
          </cell>
          <cell r="E2796" t="str">
            <v>: LATASTON (HRS)</v>
          </cell>
        </row>
        <row r="2797">
          <cell r="B2797" t="str">
            <v>SATUAN PEMBAYARAN</v>
          </cell>
          <cell r="E2797" t="str">
            <v>:  M2</v>
          </cell>
        </row>
        <row r="2799">
          <cell r="B2799" t="str">
            <v>NO.</v>
          </cell>
          <cell r="D2799" t="str">
            <v>U R A I A N</v>
          </cell>
          <cell r="I2799" t="str">
            <v>KODE</v>
          </cell>
          <cell r="J2799" t="str">
            <v>KOEF.</v>
          </cell>
          <cell r="K2799" t="str">
            <v>SATUAN</v>
          </cell>
          <cell r="L2799" t="str">
            <v>KETERANGAN</v>
          </cell>
        </row>
        <row r="2801">
          <cell r="B2801" t="str">
            <v>2.c.</v>
          </cell>
          <cell r="D2801" t="str">
            <v>GENERATOR SET (GENSET)</v>
          </cell>
          <cell r="I2801" t="str">
            <v>(E12)</v>
          </cell>
        </row>
        <row r="2802">
          <cell r="D2802" t="str">
            <v>Kap.Prod. / Jam = SAMA DENGAN AMP</v>
          </cell>
          <cell r="I2802" t="str">
            <v>Q3</v>
          </cell>
          <cell r="J2802">
            <v>520.83333333333326</v>
          </cell>
          <cell r="K2802" t="str">
            <v>M2</v>
          </cell>
        </row>
        <row r="2803">
          <cell r="D2803" t="str">
            <v>Koefisien Alat / M3</v>
          </cell>
          <cell r="F2803" t="str">
            <v xml:space="preserve"> = 1 : Q3</v>
          </cell>
          <cell r="I2803" t="str">
            <v>(E12)</v>
          </cell>
          <cell r="J2803">
            <v>1.9200000000000003E-3</v>
          </cell>
          <cell r="K2803" t="str">
            <v>Jam</v>
          </cell>
        </row>
        <row r="2805">
          <cell r="B2805" t="str">
            <v>2.d.</v>
          </cell>
          <cell r="D2805" t="str">
            <v>DUMP TRUCK</v>
          </cell>
          <cell r="I2805" t="str">
            <v>(E09)</v>
          </cell>
        </row>
        <row r="2806">
          <cell r="D2806" t="str">
            <v>Kapasitas bak</v>
          </cell>
          <cell r="I2806" t="str">
            <v>V</v>
          </cell>
          <cell r="J2806">
            <v>8</v>
          </cell>
          <cell r="K2806" t="str">
            <v>ton</v>
          </cell>
          <cell r="L2806" t="str">
            <v xml:space="preserve"> Sedang</v>
          </cell>
        </row>
        <row r="2807">
          <cell r="D2807" t="str">
            <v>Faktor Efisiensi alat</v>
          </cell>
          <cell r="I2807" t="str">
            <v>Fa</v>
          </cell>
          <cell r="J2807">
            <v>0.75</v>
          </cell>
          <cell r="K2807" t="str">
            <v>-</v>
          </cell>
          <cell r="L2807" t="str">
            <v xml:space="preserve"> Baik</v>
          </cell>
        </row>
        <row r="2808">
          <cell r="D2808" t="str">
            <v>Kecepatan rata-rata bermuatan</v>
          </cell>
          <cell r="I2808" t="str">
            <v>v1</v>
          </cell>
          <cell r="J2808">
            <v>40</v>
          </cell>
          <cell r="K2808" t="str">
            <v>Km / Jam</v>
          </cell>
          <cell r="L2808" t="str">
            <v xml:space="preserve"> Max aman</v>
          </cell>
        </row>
        <row r="2809">
          <cell r="D2809" t="str">
            <v>Kecepatan rata-rata kosong</v>
          </cell>
          <cell r="I2809" t="str">
            <v>v2</v>
          </cell>
          <cell r="J2809">
            <v>50</v>
          </cell>
          <cell r="K2809" t="str">
            <v>Km / Jam</v>
          </cell>
          <cell r="L2809" t="str">
            <v xml:space="preserve"> Max.aman</v>
          </cell>
        </row>
        <row r="2810">
          <cell r="D2810" t="str">
            <v>Kapasitas AMP / batch</v>
          </cell>
          <cell r="I2810" t="str">
            <v>Q2b</v>
          </cell>
          <cell r="J2810">
            <v>0.5</v>
          </cell>
          <cell r="K2810" t="str">
            <v>ton</v>
          </cell>
        </row>
        <row r="2811">
          <cell r="D2811" t="str">
            <v>Waktu menyiapkan 1 batch ATB</v>
          </cell>
          <cell r="I2811" t="str">
            <v>Tb</v>
          </cell>
          <cell r="J2811">
            <v>1</v>
          </cell>
          <cell r="K2811" t="str">
            <v>menit</v>
          </cell>
        </row>
        <row r="2812">
          <cell r="D2812" t="str">
            <v>Waktu Siklus</v>
          </cell>
          <cell r="I2812" t="str">
            <v>Ts2</v>
          </cell>
        </row>
        <row r="2813">
          <cell r="D2813" t="str">
            <v xml:space="preserve">- Mengisi Bak </v>
          </cell>
          <cell r="F2813" t="str">
            <v>= (V : Q2b) x Tb</v>
          </cell>
          <cell r="I2813" t="str">
            <v>T1</v>
          </cell>
          <cell r="J2813">
            <v>16</v>
          </cell>
          <cell r="K2813" t="str">
            <v>menit</v>
          </cell>
        </row>
        <row r="2814">
          <cell r="D2814" t="str">
            <v>- Angkut</v>
          </cell>
          <cell r="F2814" t="str">
            <v>= (L : v1) x 60 menit</v>
          </cell>
          <cell r="I2814" t="str">
            <v>T2</v>
          </cell>
          <cell r="J2814">
            <v>45</v>
          </cell>
          <cell r="K2814" t="str">
            <v>menit</v>
          </cell>
        </row>
        <row r="2815">
          <cell r="D2815" t="str">
            <v>- Tunggu + dump + Putar</v>
          </cell>
          <cell r="I2815" t="str">
            <v>T3</v>
          </cell>
          <cell r="J2815">
            <v>1</v>
          </cell>
          <cell r="K2815" t="str">
            <v>menit</v>
          </cell>
        </row>
        <row r="2816">
          <cell r="D2816" t="str">
            <v>- Kembali</v>
          </cell>
          <cell r="F2816" t="str">
            <v>= (L : v2) x 60 menit</v>
          </cell>
          <cell r="I2816" t="str">
            <v>T4</v>
          </cell>
          <cell r="J2816">
            <v>36</v>
          </cell>
          <cell r="K2816" t="str">
            <v>menit</v>
          </cell>
        </row>
        <row r="2817">
          <cell r="I2817" t="str">
            <v>Ts2</v>
          </cell>
          <cell r="J2817">
            <v>98</v>
          </cell>
          <cell r="K2817" t="str">
            <v>menit</v>
          </cell>
        </row>
        <row r="2819">
          <cell r="D2819" t="str">
            <v>Kap.Prod. / jam =</v>
          </cell>
          <cell r="F2819" t="str">
            <v>V x Fa x 60</v>
          </cell>
          <cell r="I2819" t="str">
            <v>Q4</v>
          </cell>
          <cell r="J2819">
            <v>54.664723032069958</v>
          </cell>
          <cell r="K2819" t="str">
            <v>M3</v>
          </cell>
        </row>
        <row r="2820">
          <cell r="F2820" t="str">
            <v>D1 x t x Ts2</v>
          </cell>
        </row>
        <row r="2822">
          <cell r="D2822" t="str">
            <v>Koefisien Alat / M3</v>
          </cell>
          <cell r="F2822" t="str">
            <v xml:space="preserve"> = 1 : Q4</v>
          </cell>
          <cell r="I2822" t="str">
            <v>(E09)</v>
          </cell>
          <cell r="J2822">
            <v>1.8293333333333339E-2</v>
          </cell>
          <cell r="K2822" t="str">
            <v>Jam</v>
          </cell>
        </row>
        <row r="2824">
          <cell r="B2824" t="str">
            <v>2.e.</v>
          </cell>
          <cell r="D2824" t="str">
            <v>ASPHALT FINISHER</v>
          </cell>
          <cell r="F2824" t="str">
            <v xml:space="preserve"> </v>
          </cell>
          <cell r="I2824" t="str">
            <v>(E02)</v>
          </cell>
        </row>
        <row r="2825">
          <cell r="D2825" t="str">
            <v>Kapasitas produksi</v>
          </cell>
          <cell r="I2825" t="str">
            <v>V</v>
          </cell>
          <cell r="J2825">
            <v>40</v>
          </cell>
          <cell r="K2825" t="str">
            <v>ton / Jam</v>
          </cell>
        </row>
        <row r="2826">
          <cell r="D2826" t="str">
            <v>Faktor efisiensi alat</v>
          </cell>
          <cell r="I2826" t="str">
            <v>Fa</v>
          </cell>
          <cell r="J2826">
            <v>0.75</v>
          </cell>
          <cell r="K2826" t="str">
            <v>-</v>
          </cell>
        </row>
        <row r="2828">
          <cell r="D2828" t="str">
            <v>Kap.Prod. / jam =</v>
          </cell>
          <cell r="F2828" t="str">
            <v xml:space="preserve">V x Fa </v>
          </cell>
          <cell r="I2828" t="str">
            <v>Q5</v>
          </cell>
          <cell r="J2828">
            <v>446.42857142857139</v>
          </cell>
          <cell r="K2828" t="str">
            <v>M3</v>
          </cell>
        </row>
        <row r="2829">
          <cell r="F2829" t="str">
            <v>D1  x t</v>
          </cell>
        </row>
        <row r="2830">
          <cell r="D2830" t="str">
            <v>Koefisien Alat / M3</v>
          </cell>
          <cell r="F2830" t="str">
            <v xml:space="preserve"> = 1 : Q5</v>
          </cell>
          <cell r="I2830" t="str">
            <v>(E02)</v>
          </cell>
          <cell r="J2830">
            <v>2.2400000000000002E-3</v>
          </cell>
          <cell r="K2830" t="str">
            <v>Jam</v>
          </cell>
          <cell r="L2830" t="str">
            <v xml:space="preserve"> </v>
          </cell>
        </row>
        <row r="2832">
          <cell r="B2832" t="str">
            <v>2.f.</v>
          </cell>
          <cell r="D2832" t="str">
            <v>TANDEM ROLLER</v>
          </cell>
          <cell r="I2832" t="str">
            <v>(E17)</v>
          </cell>
        </row>
        <row r="2833">
          <cell r="B2833" t="str">
            <v xml:space="preserve"> </v>
          </cell>
          <cell r="D2833" t="str">
            <v>Kecepatan rata-rata alat</v>
          </cell>
          <cell r="I2833" t="str">
            <v>v</v>
          </cell>
          <cell r="J2833">
            <v>3.5</v>
          </cell>
          <cell r="K2833" t="str">
            <v>Km / Jam</v>
          </cell>
        </row>
        <row r="2834">
          <cell r="D2834" t="str">
            <v>Lebar efektif pemadatan</v>
          </cell>
          <cell r="I2834" t="str">
            <v>b</v>
          </cell>
          <cell r="J2834">
            <v>1.2</v>
          </cell>
          <cell r="K2834" t="str">
            <v>M</v>
          </cell>
        </row>
        <row r="2835">
          <cell r="D2835" t="str">
            <v>Jumlah lintasan</v>
          </cell>
          <cell r="I2835" t="str">
            <v>n</v>
          </cell>
          <cell r="J2835">
            <v>4</v>
          </cell>
          <cell r="K2835" t="str">
            <v>lintasan</v>
          </cell>
        </row>
        <row r="2836">
          <cell r="D2836" t="str">
            <v>Faktor Efisiensi alat</v>
          </cell>
          <cell r="I2836" t="str">
            <v>Fa</v>
          </cell>
          <cell r="J2836">
            <v>0.75</v>
          </cell>
          <cell r="K2836" t="str">
            <v>-</v>
          </cell>
        </row>
        <row r="2838">
          <cell r="C2838" t="str">
            <v xml:space="preserve"> </v>
          </cell>
          <cell r="D2838" t="str">
            <v xml:space="preserve">Kap. Prod./jam = </v>
          </cell>
          <cell r="F2838" t="str">
            <v>(v x 1000) x b x  Fa</v>
          </cell>
          <cell r="I2838" t="str">
            <v>Q6</v>
          </cell>
          <cell r="J2838">
            <v>787.5</v>
          </cell>
          <cell r="K2838" t="str">
            <v>M3</v>
          </cell>
        </row>
        <row r="2839">
          <cell r="F2839" t="str">
            <v>n</v>
          </cell>
        </row>
        <row r="2840">
          <cell r="D2840" t="str">
            <v>Koefisien Alat / M3</v>
          </cell>
          <cell r="F2840" t="str">
            <v xml:space="preserve"> = 1 : Q6</v>
          </cell>
          <cell r="J2840">
            <v>1.2698412698412698E-3</v>
          </cell>
          <cell r="K2840" t="str">
            <v>Jam</v>
          </cell>
        </row>
        <row r="2841">
          <cell r="D2841" t="str">
            <v xml:space="preserve"> </v>
          </cell>
        </row>
        <row r="2842">
          <cell r="B2842" t="str">
            <v>2.g.</v>
          </cell>
          <cell r="D2842" t="str">
            <v>PNEUMATIC TYRED ROLLER</v>
          </cell>
        </row>
        <row r="2843">
          <cell r="D2843" t="str">
            <v>Kecepatan rata-rata</v>
          </cell>
          <cell r="I2843" t="str">
            <v>v</v>
          </cell>
          <cell r="J2843">
            <v>5</v>
          </cell>
          <cell r="K2843" t="str">
            <v>KM / Jam</v>
          </cell>
        </row>
        <row r="2844">
          <cell r="D2844" t="str">
            <v>Lebar efektif pemadatan</v>
          </cell>
          <cell r="I2844" t="str">
            <v>b</v>
          </cell>
          <cell r="J2844">
            <v>1.5</v>
          </cell>
          <cell r="K2844" t="str">
            <v>M</v>
          </cell>
        </row>
        <row r="2845">
          <cell r="D2845" t="str">
            <v>Jumlah lintasan</v>
          </cell>
          <cell r="I2845" t="str">
            <v>n</v>
          </cell>
          <cell r="J2845">
            <v>6</v>
          </cell>
          <cell r="K2845" t="str">
            <v>lintasan</v>
          </cell>
        </row>
        <row r="2846">
          <cell r="D2846" t="str">
            <v>Faktor Efisiensi alat</v>
          </cell>
          <cell r="I2846" t="str">
            <v>Fa</v>
          </cell>
          <cell r="J2846">
            <v>0.75</v>
          </cell>
          <cell r="K2846" t="str">
            <v>-</v>
          </cell>
          <cell r="L2846" t="str">
            <v xml:space="preserve"> Baik</v>
          </cell>
        </row>
        <row r="2848">
          <cell r="D2848" t="str">
            <v>Kap.Prod. / jam =</v>
          </cell>
          <cell r="F2848" t="str">
            <v>(v x 1000) x b x  Fa</v>
          </cell>
          <cell r="I2848" t="str">
            <v>Q7</v>
          </cell>
          <cell r="J2848">
            <v>937.5</v>
          </cell>
          <cell r="K2848" t="str">
            <v>M3</v>
          </cell>
        </row>
        <row r="2849">
          <cell r="F2849" t="str">
            <v>n</v>
          </cell>
        </row>
        <row r="2851">
          <cell r="D2851" t="str">
            <v>Koefisien Alat / M3</v>
          </cell>
          <cell r="F2851" t="str">
            <v xml:space="preserve"> = 1 : Q7</v>
          </cell>
          <cell r="J2851">
            <v>1.0666666666666667E-3</v>
          </cell>
          <cell r="K2851" t="str">
            <v>Jam</v>
          </cell>
        </row>
        <row r="2860">
          <cell r="D2860" t="str">
            <v xml:space="preserve"> </v>
          </cell>
        </row>
        <row r="2862">
          <cell r="B2862" t="str">
            <v xml:space="preserve"> URAIAN ANALISA HARGA SATUAN</v>
          </cell>
        </row>
        <row r="2863">
          <cell r="B2863" t="str">
            <v>ITEM PEMBAYARAN NO.</v>
          </cell>
          <cell r="E2863" t="str">
            <v>:  6.3 (3)</v>
          </cell>
        </row>
        <row r="2864">
          <cell r="B2864" t="str">
            <v>JENIS PEKERJAAN</v>
          </cell>
          <cell r="E2864" t="str">
            <v>: LATASTON (HRS)</v>
          </cell>
        </row>
        <row r="2865">
          <cell r="B2865" t="str">
            <v>SATUAN PEMBAYARAN</v>
          </cell>
          <cell r="E2865" t="str">
            <v>:  M2</v>
          </cell>
        </row>
        <row r="2867">
          <cell r="B2867" t="str">
            <v>NO.</v>
          </cell>
          <cell r="D2867" t="str">
            <v>U R A I A N</v>
          </cell>
          <cell r="I2867" t="str">
            <v>KODE</v>
          </cell>
          <cell r="J2867" t="str">
            <v>KOEF.</v>
          </cell>
          <cell r="K2867" t="str">
            <v>SATUAN</v>
          </cell>
          <cell r="L2867" t="str">
            <v>KETERANGAN</v>
          </cell>
        </row>
        <row r="2869">
          <cell r="B2869" t="str">
            <v>2.h.</v>
          </cell>
          <cell r="D2869" t="str">
            <v>ALAT BANTU</v>
          </cell>
        </row>
        <row r="2870">
          <cell r="D2870" t="str">
            <v>diperlukan :</v>
          </cell>
          <cell r="L2870" t="str">
            <v xml:space="preserve"> Lump Sum</v>
          </cell>
        </row>
        <row r="2871">
          <cell r="D2871" t="str">
            <v>- Kereta dorong   = 2 buah</v>
          </cell>
        </row>
        <row r="2872">
          <cell r="D2872" t="str">
            <v>- Sekop                = 3 buah</v>
          </cell>
        </row>
        <row r="2873">
          <cell r="D2873" t="str">
            <v>- Garpu                = 2 buah</v>
          </cell>
        </row>
        <row r="2874">
          <cell r="D2874" t="str">
            <v>- Tongkat Kontrol ketebalan hanparan</v>
          </cell>
        </row>
        <row r="2876">
          <cell r="B2876" t="str">
            <v xml:space="preserve">   3.</v>
          </cell>
          <cell r="D2876" t="str">
            <v>TENAGA</v>
          </cell>
        </row>
        <row r="2877">
          <cell r="D2877" t="str">
            <v>Produksi menentukan : ASPHALT MIXING PLANT (AMP)</v>
          </cell>
          <cell r="I2877" t="str">
            <v>Q2</v>
          </cell>
          <cell r="J2877">
            <v>520.83333333333326</v>
          </cell>
          <cell r="K2877" t="str">
            <v>M3/Jam</v>
          </cell>
        </row>
        <row r="2878">
          <cell r="D2878" t="str">
            <v>Produksi ATB / hari  =  Tk x Q2</v>
          </cell>
          <cell r="I2878" t="str">
            <v>Qt</v>
          </cell>
          <cell r="J2878">
            <v>3645.833333333333</v>
          </cell>
          <cell r="K2878" t="str">
            <v>M3</v>
          </cell>
        </row>
        <row r="2879">
          <cell r="D2879" t="str">
            <v>Kebutuhan tenaga :</v>
          </cell>
        </row>
        <row r="2880">
          <cell r="E2880" t="str">
            <v>-</v>
          </cell>
          <cell r="F2880" t="str">
            <v>Pekerja</v>
          </cell>
          <cell r="I2880" t="str">
            <v>P</v>
          </cell>
          <cell r="J2880">
            <v>7</v>
          </cell>
          <cell r="K2880" t="str">
            <v>orang</v>
          </cell>
        </row>
        <row r="2881">
          <cell r="E2881" t="str">
            <v>-</v>
          </cell>
          <cell r="F2881" t="str">
            <v>Mandor</v>
          </cell>
          <cell r="I2881" t="str">
            <v>M</v>
          </cell>
          <cell r="J2881">
            <v>1</v>
          </cell>
          <cell r="K2881" t="str">
            <v>orang</v>
          </cell>
        </row>
        <row r="2883">
          <cell r="D2883" t="str">
            <v>Koefisien Tenaga / M3     :</v>
          </cell>
        </row>
        <row r="2884">
          <cell r="E2884" t="str">
            <v>-</v>
          </cell>
          <cell r="F2884" t="str">
            <v>Pekerja</v>
          </cell>
          <cell r="G2884" t="str">
            <v>= (Tk x P) / Qt</v>
          </cell>
          <cell r="I2884" t="str">
            <v>(L01)</v>
          </cell>
          <cell r="J2884">
            <v>1.3440000000000001E-2</v>
          </cell>
          <cell r="K2884" t="str">
            <v>Jam</v>
          </cell>
        </row>
        <row r="2885">
          <cell r="E2885" t="str">
            <v>-</v>
          </cell>
          <cell r="F2885" t="str">
            <v>Mandor</v>
          </cell>
          <cell r="G2885" t="str">
            <v>= (Tk x M) / Qt</v>
          </cell>
          <cell r="I2885" t="str">
            <v>(L03)</v>
          </cell>
          <cell r="J2885">
            <v>1.9200000000000003E-3</v>
          </cell>
          <cell r="K2885" t="str">
            <v>Jam</v>
          </cell>
        </row>
        <row r="2887">
          <cell r="B2887" t="str">
            <v>4.</v>
          </cell>
          <cell r="D2887" t="str">
            <v>HARGA DASAR SATUAN UPAH, BAHAN DAN ALAT</v>
          </cell>
        </row>
        <row r="2888">
          <cell r="D2888" t="str">
            <v>Lihat lampiran.</v>
          </cell>
        </row>
        <row r="2906">
          <cell r="B2906" t="str">
            <v xml:space="preserve"> URAIAN ANALISA HARGA SATUAN</v>
          </cell>
        </row>
        <row r="2907">
          <cell r="B2907" t="str">
            <v>ITEM PEMBAYARAN NO.</v>
          </cell>
          <cell r="E2907" t="str">
            <v>:  6.3 (4)</v>
          </cell>
        </row>
        <row r="2908">
          <cell r="B2908" t="str">
            <v>JENIS PEKERJAAN</v>
          </cell>
          <cell r="E2908" t="str">
            <v>: LASTON (AC)</v>
          </cell>
        </row>
        <row r="2909">
          <cell r="B2909" t="str">
            <v>SATUAN PEMBAYARAN</v>
          </cell>
          <cell r="E2909" t="str">
            <v>:  M2</v>
          </cell>
        </row>
        <row r="2911">
          <cell r="B2911" t="str">
            <v>NO.</v>
          </cell>
          <cell r="D2911" t="str">
            <v>U R A I A N</v>
          </cell>
          <cell r="I2911" t="str">
            <v>KODE</v>
          </cell>
          <cell r="J2911" t="str">
            <v>KOEF.</v>
          </cell>
          <cell r="K2911" t="str">
            <v>SATUAN</v>
          </cell>
          <cell r="L2911" t="str">
            <v>KETERANGAN</v>
          </cell>
        </row>
        <row r="2913">
          <cell r="B2913" t="str">
            <v>I.</v>
          </cell>
          <cell r="D2913" t="str">
            <v>ASUMSI</v>
          </cell>
        </row>
        <row r="2914">
          <cell r="B2914">
            <v>1</v>
          </cell>
          <cell r="D2914" t="str">
            <v>Menggunakan alat berat (cara mekanik)</v>
          </cell>
        </row>
        <row r="2915">
          <cell r="B2915">
            <v>2</v>
          </cell>
          <cell r="D2915" t="str">
            <v>Lokasi pekerjaan : sepanjang jalan</v>
          </cell>
        </row>
        <row r="2916">
          <cell r="B2916">
            <v>3</v>
          </cell>
          <cell r="D2916" t="str">
            <v>Kondisi existing jalan : sedang</v>
          </cell>
        </row>
        <row r="2917">
          <cell r="B2917">
            <v>4</v>
          </cell>
          <cell r="D2917" t="str">
            <v>Jarak rata-rata Base Camp ke lokasi pekerjaan</v>
          </cell>
          <cell r="I2917" t="str">
            <v>L</v>
          </cell>
          <cell r="J2917">
            <v>30</v>
          </cell>
          <cell r="K2917" t="str">
            <v>KM</v>
          </cell>
        </row>
        <row r="2918">
          <cell r="B2918">
            <v>5</v>
          </cell>
          <cell r="D2918" t="str">
            <v>Tebal Lapis (AC) padat</v>
          </cell>
          <cell r="I2918" t="str">
            <v>t</v>
          </cell>
          <cell r="J2918">
            <v>0.04</v>
          </cell>
          <cell r="K2918" t="str">
            <v>M</v>
          </cell>
        </row>
        <row r="2919">
          <cell r="B2919">
            <v>6</v>
          </cell>
          <cell r="D2919" t="str">
            <v>Jam kerja efektif per-hari</v>
          </cell>
          <cell r="I2919" t="str">
            <v>Tk</v>
          </cell>
          <cell r="J2919">
            <v>7</v>
          </cell>
          <cell r="K2919" t="str">
            <v>Jam</v>
          </cell>
        </row>
        <row r="2920">
          <cell r="B2920">
            <v>7</v>
          </cell>
          <cell r="D2920" t="str">
            <v>Faktor kehilanganmaterial :</v>
          </cell>
          <cell r="G2920" t="str">
            <v>- Agregat</v>
          </cell>
          <cell r="I2920" t="str">
            <v>Fh1</v>
          </cell>
          <cell r="J2920">
            <v>1.1000000000000001</v>
          </cell>
          <cell r="K2920" t="str">
            <v>-</v>
          </cell>
        </row>
        <row r="2921">
          <cell r="B2921" t="str">
            <v xml:space="preserve"> </v>
          </cell>
          <cell r="G2921" t="str">
            <v>- Aspal</v>
          </cell>
          <cell r="I2921" t="str">
            <v>Fh2</v>
          </cell>
          <cell r="J2921">
            <v>1.05</v>
          </cell>
          <cell r="K2921" t="str">
            <v>-</v>
          </cell>
        </row>
        <row r="2922">
          <cell r="B2922">
            <v>8</v>
          </cell>
          <cell r="D2922" t="str">
            <v>Komposisi campuran AC (spesifikasi)  :</v>
          </cell>
        </row>
        <row r="2923">
          <cell r="D2923" t="str">
            <v xml:space="preserve">- Coarse Agregat  </v>
          </cell>
          <cell r="F2923" t="str">
            <v>35 - 55 %</v>
          </cell>
          <cell r="I2923" t="str">
            <v>CA</v>
          </cell>
          <cell r="J2923">
            <v>45</v>
          </cell>
          <cell r="K2923" t="str">
            <v>%</v>
          </cell>
        </row>
        <row r="2924">
          <cell r="D2924" t="str">
            <v>- Fine Agregat</v>
          </cell>
          <cell r="F2924" t="str">
            <v>32,5 - 54,25 %</v>
          </cell>
          <cell r="I2924" t="str">
            <v>FA</v>
          </cell>
          <cell r="J2924">
            <v>42</v>
          </cell>
          <cell r="K2924" t="str">
            <v>%</v>
          </cell>
        </row>
        <row r="2925">
          <cell r="D2925" t="str">
            <v>- Fraksi Filler</v>
          </cell>
          <cell r="F2925" t="str">
            <v>4,5 - 7,5 %</v>
          </cell>
          <cell r="I2925" t="str">
            <v>FF</v>
          </cell>
          <cell r="J2925">
            <v>6</v>
          </cell>
          <cell r="K2925" t="str">
            <v>%</v>
          </cell>
        </row>
        <row r="2926">
          <cell r="D2926" t="str">
            <v>- Asphalt</v>
          </cell>
          <cell r="F2926" t="str">
            <v>minimum 5 %</v>
          </cell>
          <cell r="I2926" t="str">
            <v>As</v>
          </cell>
          <cell r="J2926">
            <v>7</v>
          </cell>
          <cell r="K2926" t="str">
            <v>%</v>
          </cell>
        </row>
        <row r="2927">
          <cell r="B2927">
            <v>9</v>
          </cell>
          <cell r="D2927" t="str">
            <v>Berat jenis bahan  :</v>
          </cell>
        </row>
        <row r="2928">
          <cell r="D2928" t="str">
            <v>- AC</v>
          </cell>
          <cell r="I2928" t="str">
            <v>D1</v>
          </cell>
          <cell r="J2928">
            <v>2.25</v>
          </cell>
          <cell r="K2928" t="str">
            <v>ton / M3</v>
          </cell>
        </row>
        <row r="2929">
          <cell r="D2929" t="str">
            <v>- Coarse Agregat &amp; Fine Agregat</v>
          </cell>
          <cell r="I2929" t="str">
            <v>D2</v>
          </cell>
          <cell r="J2929">
            <v>1.8</v>
          </cell>
          <cell r="K2929" t="str">
            <v>ton / M3</v>
          </cell>
        </row>
        <row r="2930">
          <cell r="D2930" t="str">
            <v>- Fraksi Filler</v>
          </cell>
          <cell r="I2930" t="str">
            <v>D3</v>
          </cell>
          <cell r="J2930">
            <v>2</v>
          </cell>
          <cell r="K2930" t="str">
            <v>ton / M3</v>
          </cell>
        </row>
        <row r="2931">
          <cell r="D2931" t="str">
            <v>- Asphalt</v>
          </cell>
          <cell r="I2931" t="str">
            <v>D4</v>
          </cell>
          <cell r="J2931">
            <v>1.03</v>
          </cell>
          <cell r="K2931" t="str">
            <v>ton / M3</v>
          </cell>
        </row>
        <row r="2933">
          <cell r="B2933" t="str">
            <v>II.</v>
          </cell>
          <cell r="D2933" t="str">
            <v>METHODE PELAKSANAAN</v>
          </cell>
        </row>
        <row r="2934">
          <cell r="B2934">
            <v>1</v>
          </cell>
          <cell r="D2934" t="str">
            <v xml:space="preserve">Wheel Loader memuat Agregat dan Asphalt ke dalam </v>
          </cell>
        </row>
        <row r="2935">
          <cell r="B2935" t="str">
            <v xml:space="preserve"> </v>
          </cell>
          <cell r="D2935" t="str">
            <v>Cold Bin AMP</v>
          </cell>
        </row>
        <row r="2936">
          <cell r="B2936">
            <v>2</v>
          </cell>
          <cell r="D2936" t="str">
            <v>Agregat dan aspal dicampur dan dipanaskan</v>
          </cell>
        </row>
        <row r="2937">
          <cell r="D2937" t="str">
            <v>dengan AMP untuk dimuat langsung ke dalam</v>
          </cell>
        </row>
        <row r="2938">
          <cell r="B2938" t="str">
            <v xml:space="preserve"> </v>
          </cell>
          <cell r="D2938" t="str">
            <v>Dump Truck dan diangkut ke lokasi pekerjaan</v>
          </cell>
        </row>
        <row r="2939">
          <cell r="B2939">
            <v>3</v>
          </cell>
          <cell r="D2939" t="str">
            <v>Campuran panas AC dihampar dengan Finisher</v>
          </cell>
        </row>
        <row r="2940">
          <cell r="D2940" t="str">
            <v>dan dipadatkan dengan Tandem &amp; Pneumatic</v>
          </cell>
        </row>
        <row r="2941">
          <cell r="B2941" t="str">
            <v xml:space="preserve"> </v>
          </cell>
          <cell r="D2941" t="str">
            <v>Tire Roller</v>
          </cell>
        </row>
        <row r="2942">
          <cell r="B2942">
            <v>4</v>
          </cell>
          <cell r="D2942" t="str">
            <v>Selama pemadatan, sekelompok  pekerja akan</v>
          </cell>
        </row>
        <row r="2943">
          <cell r="B2943" t="str">
            <v xml:space="preserve"> </v>
          </cell>
          <cell r="D2943" t="str">
            <v>merapikan tepi hamparaan dengan menggunakan</v>
          </cell>
        </row>
        <row r="2944">
          <cell r="B2944" t="str">
            <v xml:space="preserve"> </v>
          </cell>
          <cell r="D2944" t="str">
            <v>Alat Bantu</v>
          </cell>
        </row>
        <row r="2946">
          <cell r="B2946" t="str">
            <v>III.</v>
          </cell>
          <cell r="D2946" t="str">
            <v>PEMAKAIAN BAHAN, ALAT DAN TENAGA</v>
          </cell>
        </row>
        <row r="2948">
          <cell r="B2948" t="str">
            <v xml:space="preserve">   1.</v>
          </cell>
          <cell r="D2948" t="str">
            <v>BAHAN</v>
          </cell>
        </row>
        <row r="2949">
          <cell r="B2949" t="str">
            <v>1.a.</v>
          </cell>
          <cell r="D2949" t="str">
            <v xml:space="preserve">- Coarse Agregat  </v>
          </cell>
          <cell r="F2949" t="str">
            <v>= (CA x (D1 x t M3) x Fh1) : D2</v>
          </cell>
          <cell r="I2949" t="str">
            <v>(M03)</v>
          </cell>
          <cell r="J2949">
            <v>2.4750000000000001E-2</v>
          </cell>
          <cell r="K2949" t="str">
            <v>M3</v>
          </cell>
        </row>
        <row r="2950">
          <cell r="B2950" t="str">
            <v>1.b.</v>
          </cell>
          <cell r="D2950" t="str">
            <v>- Fine Agregat</v>
          </cell>
          <cell r="F2950" t="str">
            <v>= (FA x (D1 x t M3) x Fh1) : D2</v>
          </cell>
          <cell r="I2950" t="str">
            <v>(M04)</v>
          </cell>
          <cell r="J2950">
            <v>2.3100000000000002E-2</v>
          </cell>
          <cell r="K2950" t="str">
            <v>M3</v>
          </cell>
        </row>
        <row r="2951">
          <cell r="B2951" t="str">
            <v>1.c.</v>
          </cell>
          <cell r="D2951" t="str">
            <v>- Fraksi Filler</v>
          </cell>
          <cell r="F2951" t="str">
            <v>= (FF x (D1 x t M3) x Fh1) x 1000</v>
          </cell>
          <cell r="I2951" t="str">
            <v>(M05)</v>
          </cell>
          <cell r="J2951">
            <v>5.9400000000000013</v>
          </cell>
          <cell r="K2951" t="str">
            <v>Kg</v>
          </cell>
        </row>
        <row r="2952">
          <cell r="B2952" t="str">
            <v>1.d.</v>
          </cell>
          <cell r="D2952" t="str">
            <v>- Asphalt</v>
          </cell>
          <cell r="F2952" t="str">
            <v>= (AS x (D1 x t M3) x Fh2) x 1000</v>
          </cell>
          <cell r="I2952" t="str">
            <v>(M10)</v>
          </cell>
          <cell r="J2952">
            <v>6.6150000000000011</v>
          </cell>
          <cell r="K2952" t="str">
            <v>Kg</v>
          </cell>
        </row>
        <row r="2954">
          <cell r="B2954" t="str">
            <v>2.</v>
          </cell>
          <cell r="D2954" t="str">
            <v>ALAT</v>
          </cell>
        </row>
        <row r="2955">
          <cell r="B2955" t="str">
            <v>2.a.</v>
          </cell>
          <cell r="D2955" t="str">
            <v>WHEEL LOADER</v>
          </cell>
          <cell r="I2955" t="str">
            <v>(E15)</v>
          </cell>
        </row>
        <row r="2956">
          <cell r="D2956" t="str">
            <v>Kapasitas bucket</v>
          </cell>
          <cell r="I2956" t="str">
            <v>V</v>
          </cell>
          <cell r="J2956">
            <v>1.5</v>
          </cell>
          <cell r="K2956" t="str">
            <v>M3</v>
          </cell>
          <cell r="L2956" t="str">
            <v xml:space="preserve"> Sedang</v>
          </cell>
        </row>
        <row r="2957">
          <cell r="D2957" t="str">
            <v>Faktor bucket</v>
          </cell>
          <cell r="I2957" t="str">
            <v>Fb</v>
          </cell>
          <cell r="J2957">
            <v>0.9</v>
          </cell>
          <cell r="K2957" t="str">
            <v>-</v>
          </cell>
          <cell r="L2957" t="str">
            <v xml:space="preserve"> Pemuatan ringan</v>
          </cell>
        </row>
        <row r="2958">
          <cell r="D2958" t="str">
            <v>Faktor efisiensi alat</v>
          </cell>
          <cell r="I2958" t="str">
            <v>Fa</v>
          </cell>
          <cell r="J2958">
            <v>0.75</v>
          </cell>
          <cell r="K2958" t="str">
            <v>-</v>
          </cell>
          <cell r="L2958" t="str">
            <v xml:space="preserve"> Baik</v>
          </cell>
        </row>
        <row r="2959">
          <cell r="D2959" t="str">
            <v>Waktu Siklus</v>
          </cell>
          <cell r="I2959" t="str">
            <v>Ts1</v>
          </cell>
        </row>
        <row r="2960">
          <cell r="D2960" t="str">
            <v>- Muat</v>
          </cell>
          <cell r="I2960" t="str">
            <v>T1</v>
          </cell>
          <cell r="J2960">
            <v>1.5</v>
          </cell>
          <cell r="K2960" t="str">
            <v>menit</v>
          </cell>
        </row>
        <row r="2961">
          <cell r="D2961" t="str">
            <v>- Lain lain</v>
          </cell>
          <cell r="I2961" t="str">
            <v>T2</v>
          </cell>
          <cell r="J2961">
            <v>0.5</v>
          </cell>
          <cell r="K2961" t="str">
            <v>menit</v>
          </cell>
        </row>
        <row r="2962">
          <cell r="I2962" t="str">
            <v>Ts1</v>
          </cell>
          <cell r="J2962">
            <v>2</v>
          </cell>
          <cell r="K2962" t="str">
            <v>menit</v>
          </cell>
        </row>
        <row r="2963">
          <cell r="D2963" t="str">
            <v xml:space="preserve">Kap. Prod./jam = </v>
          </cell>
          <cell r="F2963" t="str">
            <v>D2 x V x Fb x Fa x 60</v>
          </cell>
          <cell r="I2963" t="str">
            <v>Q1</v>
          </cell>
          <cell r="J2963">
            <v>607.50000000000011</v>
          </cell>
          <cell r="K2963" t="str">
            <v>M3</v>
          </cell>
          <cell r="L2963" t="str">
            <v xml:space="preserve"> </v>
          </cell>
        </row>
        <row r="2964">
          <cell r="F2964" t="str">
            <v>D1 x t x Ts1</v>
          </cell>
        </row>
        <row r="2966">
          <cell r="D2966" t="str">
            <v>Koefisien Alat / M3</v>
          </cell>
          <cell r="F2966" t="str">
            <v xml:space="preserve"> = 1 : Q1</v>
          </cell>
          <cell r="I2966" t="str">
            <v>(E15)</v>
          </cell>
          <cell r="J2966">
            <v>1.6460905349794236E-3</v>
          </cell>
          <cell r="K2966" t="str">
            <v>Jam</v>
          </cell>
        </row>
        <row r="2968">
          <cell r="B2968" t="str">
            <v>2.b.</v>
          </cell>
          <cell r="D2968" t="str">
            <v>ASPHALT MIXING PLANT</v>
          </cell>
          <cell r="I2968" t="str">
            <v>(E01)</v>
          </cell>
        </row>
        <row r="2969">
          <cell r="D2969" t="str">
            <v>Kapasitas produksi</v>
          </cell>
          <cell r="I2969" t="str">
            <v>V</v>
          </cell>
          <cell r="J2969">
            <v>50</v>
          </cell>
          <cell r="K2969" t="str">
            <v>ton / Jam</v>
          </cell>
        </row>
        <row r="2970">
          <cell r="D2970" t="str">
            <v>Faktor Efisiensi alat</v>
          </cell>
          <cell r="I2970" t="str">
            <v>Fa</v>
          </cell>
          <cell r="J2970">
            <v>0.7</v>
          </cell>
          <cell r="K2970" t="str">
            <v>-</v>
          </cell>
          <cell r="L2970" t="str">
            <v xml:space="preserve"> Normal</v>
          </cell>
        </row>
        <row r="2972">
          <cell r="D2972" t="str">
            <v>Kap.Prod. / jam =</v>
          </cell>
          <cell r="F2972" t="str">
            <v>V x Fa</v>
          </cell>
          <cell r="I2972" t="str">
            <v>Q2</v>
          </cell>
          <cell r="J2972">
            <v>388.88888888888891</v>
          </cell>
          <cell r="K2972" t="str">
            <v>M3</v>
          </cell>
        </row>
        <row r="2973">
          <cell r="F2973" t="str">
            <v>D1 x t</v>
          </cell>
        </row>
        <row r="2975">
          <cell r="D2975" t="str">
            <v>Koefisien Alat / M3</v>
          </cell>
          <cell r="F2975" t="str">
            <v xml:space="preserve"> = 1 : Q2</v>
          </cell>
          <cell r="I2975" t="str">
            <v>(E01)</v>
          </cell>
          <cell r="J2975">
            <v>2.5714285714285713E-3</v>
          </cell>
          <cell r="K2975" t="str">
            <v>Jam</v>
          </cell>
        </row>
        <row r="2978">
          <cell r="L2978" t="str">
            <v>Bersambung</v>
          </cell>
        </row>
        <row r="2979">
          <cell r="B2979" t="str">
            <v xml:space="preserve"> URAIAN ANALISA HARGA SATUAN</v>
          </cell>
        </row>
        <row r="2980">
          <cell r="B2980" t="str">
            <v>ITEM PEMBAYARAN NO.</v>
          </cell>
          <cell r="E2980" t="str">
            <v>:  6.3 (4)</v>
          </cell>
        </row>
        <row r="2981">
          <cell r="B2981" t="str">
            <v xml:space="preserve">JENIS PEKERJAAN                                  </v>
          </cell>
          <cell r="E2981" t="str">
            <v>: LASTON (AC)</v>
          </cell>
        </row>
        <row r="2982">
          <cell r="B2982" t="str">
            <v>SATUAN PEMBAYARAN</v>
          </cell>
          <cell r="E2982" t="str">
            <v>:  M2</v>
          </cell>
        </row>
        <row r="2984">
          <cell r="B2984" t="str">
            <v>NO.</v>
          </cell>
          <cell r="D2984" t="str">
            <v>U R A I A N</v>
          </cell>
          <cell r="I2984" t="str">
            <v>KODE</v>
          </cell>
          <cell r="J2984" t="str">
            <v>KOEF.</v>
          </cell>
          <cell r="K2984" t="str">
            <v>SATUAN</v>
          </cell>
          <cell r="L2984" t="str">
            <v>KETERANGAN</v>
          </cell>
        </row>
        <row r="2986">
          <cell r="B2986" t="str">
            <v>2.c.</v>
          </cell>
          <cell r="D2986" t="str">
            <v>GENERATOR SET</v>
          </cell>
          <cell r="I2986" t="str">
            <v>(E12)</v>
          </cell>
        </row>
        <row r="2987">
          <cell r="D2987" t="str">
            <v>Kap.Prod. / Jam = SAMA DENGAN AMP</v>
          </cell>
          <cell r="I2987" t="str">
            <v>Q3</v>
          </cell>
          <cell r="J2987">
            <v>388.88888888888891</v>
          </cell>
          <cell r="K2987" t="str">
            <v>M2</v>
          </cell>
        </row>
        <row r="2988">
          <cell r="D2988" t="str">
            <v>Koefisien Alat / M3</v>
          </cell>
          <cell r="F2988" t="str">
            <v xml:space="preserve"> = 1 : Q3</v>
          </cell>
          <cell r="I2988" t="str">
            <v>(E12)</v>
          </cell>
          <cell r="J2988">
            <v>2.5714285714285713E-3</v>
          </cell>
          <cell r="K2988" t="str">
            <v>Jam</v>
          </cell>
        </row>
        <row r="2990">
          <cell r="B2990" t="str">
            <v>2.d.</v>
          </cell>
          <cell r="D2990" t="str">
            <v>DUMP TRUCK</v>
          </cell>
          <cell r="I2990" t="str">
            <v>(E09)</v>
          </cell>
        </row>
        <row r="2991">
          <cell r="D2991" t="str">
            <v>Kapasitas bak</v>
          </cell>
          <cell r="I2991" t="str">
            <v>V</v>
          </cell>
          <cell r="J2991">
            <v>8</v>
          </cell>
          <cell r="K2991" t="str">
            <v>ton</v>
          </cell>
        </row>
        <row r="2992">
          <cell r="D2992" t="str">
            <v>Faktor Efisiensi alat</v>
          </cell>
          <cell r="I2992" t="str">
            <v>Fa</v>
          </cell>
          <cell r="J2992">
            <v>0.75</v>
          </cell>
          <cell r="K2992" t="str">
            <v>-</v>
          </cell>
        </row>
        <row r="2993">
          <cell r="D2993" t="str">
            <v>Kecepatan rata-rata bermuatan</v>
          </cell>
          <cell r="I2993" t="str">
            <v>v1</v>
          </cell>
          <cell r="J2993">
            <v>45</v>
          </cell>
          <cell r="K2993" t="str">
            <v>Km / Jam</v>
          </cell>
        </row>
        <row r="2994">
          <cell r="D2994" t="str">
            <v>Kecepatan rata-rata kosong</v>
          </cell>
          <cell r="I2994" t="str">
            <v>v2</v>
          </cell>
          <cell r="J2994">
            <v>60</v>
          </cell>
          <cell r="K2994" t="str">
            <v>Km / Jam</v>
          </cell>
        </row>
        <row r="2995">
          <cell r="D2995" t="str">
            <v>Kapasitas AMP / batch</v>
          </cell>
          <cell r="I2995" t="str">
            <v>Q2b</v>
          </cell>
          <cell r="J2995">
            <v>0.5</v>
          </cell>
          <cell r="K2995" t="str">
            <v>ton</v>
          </cell>
        </row>
        <row r="2996">
          <cell r="D2996" t="str">
            <v>Waktu menyiapkan 1 batch ATB</v>
          </cell>
          <cell r="I2996" t="str">
            <v>Tb</v>
          </cell>
          <cell r="J2996">
            <v>1</v>
          </cell>
          <cell r="K2996" t="str">
            <v>menit</v>
          </cell>
        </row>
        <row r="2997">
          <cell r="D2997" t="str">
            <v>Waktu Siklus</v>
          </cell>
          <cell r="I2997" t="str">
            <v>Ts2</v>
          </cell>
        </row>
        <row r="2998">
          <cell r="D2998" t="str">
            <v xml:space="preserve">- Mengisi Bak </v>
          </cell>
          <cell r="F2998" t="str">
            <v>= (V : Q2b) x Tb</v>
          </cell>
          <cell r="I2998" t="str">
            <v>T1</v>
          </cell>
          <cell r="J2998">
            <v>16</v>
          </cell>
          <cell r="K2998" t="str">
            <v>menit</v>
          </cell>
        </row>
        <row r="2999">
          <cell r="D2999" t="str">
            <v>- Angkut</v>
          </cell>
          <cell r="F2999" t="str">
            <v>= (L : v1) x 60 menit</v>
          </cell>
          <cell r="I2999" t="str">
            <v>T2</v>
          </cell>
          <cell r="J2999">
            <v>40</v>
          </cell>
          <cell r="K2999" t="str">
            <v>menit</v>
          </cell>
        </row>
        <row r="3000">
          <cell r="D3000" t="str">
            <v>- Tunggu + dump + Putar</v>
          </cell>
          <cell r="I3000" t="str">
            <v>T3</v>
          </cell>
          <cell r="J3000">
            <v>15</v>
          </cell>
          <cell r="K3000" t="str">
            <v>menit</v>
          </cell>
        </row>
        <row r="3001">
          <cell r="D3001" t="str">
            <v>- Kembali</v>
          </cell>
          <cell r="F3001" t="str">
            <v>= (L : v2) x 60 menit</v>
          </cell>
          <cell r="I3001" t="str">
            <v>T4</v>
          </cell>
          <cell r="J3001">
            <v>30</v>
          </cell>
          <cell r="K3001" t="str">
            <v>menit</v>
          </cell>
        </row>
        <row r="3002">
          <cell r="I3002" t="str">
            <v>Ts2</v>
          </cell>
          <cell r="J3002">
            <v>101</v>
          </cell>
          <cell r="K3002" t="str">
            <v>menit</v>
          </cell>
        </row>
        <row r="3004">
          <cell r="D3004" t="str">
            <v>Kap.Prod. / jam =</v>
          </cell>
          <cell r="F3004" t="str">
            <v>V x Fa x 60</v>
          </cell>
          <cell r="I3004" t="str">
            <v>Q4</v>
          </cell>
          <cell r="J3004">
            <v>39.603960396039604</v>
          </cell>
          <cell r="K3004" t="str">
            <v>M3</v>
          </cell>
        </row>
        <row r="3005">
          <cell r="F3005" t="str">
            <v>D1 x t x Ts2</v>
          </cell>
        </row>
        <row r="3007">
          <cell r="D3007" t="str">
            <v>Koefisien Alat / M3</v>
          </cell>
          <cell r="F3007" t="str">
            <v xml:space="preserve"> = 1 : Q4</v>
          </cell>
          <cell r="I3007" t="str">
            <v>(E09)</v>
          </cell>
          <cell r="J3007">
            <v>2.5250000000000002E-2</v>
          </cell>
          <cell r="K3007" t="str">
            <v>Jam</v>
          </cell>
        </row>
        <row r="3009">
          <cell r="B3009" t="str">
            <v>2.e.</v>
          </cell>
          <cell r="D3009" t="str">
            <v>ASPHALT FINISHER</v>
          </cell>
          <cell r="F3009" t="str">
            <v xml:space="preserve"> </v>
          </cell>
          <cell r="I3009" t="str">
            <v>(E02)</v>
          </cell>
        </row>
        <row r="3010">
          <cell r="D3010" t="str">
            <v>Kapasitas produksi</v>
          </cell>
          <cell r="I3010" t="str">
            <v>V</v>
          </cell>
          <cell r="J3010">
            <v>40</v>
          </cell>
          <cell r="K3010" t="str">
            <v>ton / Jam</v>
          </cell>
        </row>
        <row r="3011">
          <cell r="D3011" t="str">
            <v>Faktor efisiensi alat</v>
          </cell>
          <cell r="I3011" t="str">
            <v>Fa</v>
          </cell>
          <cell r="J3011">
            <v>0.75</v>
          </cell>
          <cell r="K3011" t="str">
            <v>-</v>
          </cell>
        </row>
        <row r="3013">
          <cell r="D3013" t="str">
            <v>Kap.Prod. / jam =</v>
          </cell>
          <cell r="F3013" t="str">
            <v xml:space="preserve">V x Fa </v>
          </cell>
          <cell r="I3013" t="str">
            <v>Q5</v>
          </cell>
          <cell r="J3013">
            <v>333.33333333333337</v>
          </cell>
          <cell r="K3013" t="str">
            <v>M3</v>
          </cell>
        </row>
        <row r="3014">
          <cell r="F3014" t="str">
            <v>D1  x t</v>
          </cell>
        </row>
        <row r="3015">
          <cell r="D3015" t="str">
            <v>Koefisien Alat / M3</v>
          </cell>
          <cell r="F3015" t="str">
            <v xml:space="preserve"> = 1 : Q5</v>
          </cell>
          <cell r="I3015" t="str">
            <v>(E02)</v>
          </cell>
          <cell r="J3015">
            <v>2.9999999999999996E-3</v>
          </cell>
          <cell r="K3015" t="str">
            <v>Jam</v>
          </cell>
          <cell r="L3015" t="str">
            <v xml:space="preserve"> </v>
          </cell>
        </row>
        <row r="3017">
          <cell r="B3017" t="str">
            <v>2.f.</v>
          </cell>
          <cell r="D3017" t="str">
            <v>TANDEM ROLLER</v>
          </cell>
          <cell r="I3017" t="str">
            <v>(E17)</v>
          </cell>
        </row>
        <row r="3018">
          <cell r="B3018" t="str">
            <v xml:space="preserve"> </v>
          </cell>
          <cell r="D3018" t="str">
            <v>Kecepatan rata-rata alat</v>
          </cell>
          <cell r="I3018" t="str">
            <v>v</v>
          </cell>
          <cell r="J3018">
            <v>2.5</v>
          </cell>
          <cell r="K3018" t="str">
            <v>Km / Jam</v>
          </cell>
        </row>
        <row r="3019">
          <cell r="D3019" t="str">
            <v>Lebar efektif pemadatan</v>
          </cell>
          <cell r="I3019" t="str">
            <v>b</v>
          </cell>
          <cell r="J3019">
            <v>1.2</v>
          </cell>
          <cell r="K3019" t="str">
            <v>M</v>
          </cell>
        </row>
        <row r="3020">
          <cell r="D3020" t="str">
            <v>Jumlah lintasan</v>
          </cell>
          <cell r="I3020" t="str">
            <v>n</v>
          </cell>
          <cell r="J3020">
            <v>4</v>
          </cell>
          <cell r="K3020" t="str">
            <v>lintasan</v>
          </cell>
        </row>
        <row r="3021">
          <cell r="D3021" t="str">
            <v>Faktor Efisiensi alat</v>
          </cell>
          <cell r="I3021" t="str">
            <v>Fa</v>
          </cell>
          <cell r="J3021">
            <v>0.75</v>
          </cell>
          <cell r="K3021" t="str">
            <v>-</v>
          </cell>
        </row>
        <row r="3023">
          <cell r="C3023" t="str">
            <v xml:space="preserve"> </v>
          </cell>
          <cell r="D3023" t="str">
            <v xml:space="preserve">Kap. Prod./jam = </v>
          </cell>
          <cell r="F3023" t="str">
            <v>(v x 1000) x b x  Fa</v>
          </cell>
          <cell r="I3023" t="str">
            <v>Q6</v>
          </cell>
          <cell r="J3023">
            <v>562.5</v>
          </cell>
          <cell r="K3023" t="str">
            <v>M3</v>
          </cell>
        </row>
        <row r="3024">
          <cell r="F3024" t="str">
            <v>n</v>
          </cell>
        </row>
        <row r="3025">
          <cell r="D3025" t="str">
            <v>Koefisien Alat / M3</v>
          </cell>
          <cell r="F3025" t="str">
            <v xml:space="preserve"> = 1 : Q6</v>
          </cell>
          <cell r="I3025" t="str">
            <v>(E17)</v>
          </cell>
          <cell r="J3025">
            <v>1.7777777777777779E-3</v>
          </cell>
          <cell r="K3025" t="str">
            <v>Jam</v>
          </cell>
        </row>
        <row r="3026">
          <cell r="D3026" t="str">
            <v xml:space="preserve"> </v>
          </cell>
        </row>
        <row r="3027">
          <cell r="B3027" t="str">
            <v>2.g.</v>
          </cell>
          <cell r="D3027" t="str">
            <v>PNEUMATIC TYRED ROLLER</v>
          </cell>
          <cell r="I3027" t="str">
            <v>(E18)</v>
          </cell>
        </row>
        <row r="3028">
          <cell r="D3028" t="str">
            <v>Kecepatan rata-rata</v>
          </cell>
          <cell r="I3028" t="str">
            <v>v</v>
          </cell>
          <cell r="J3028">
            <v>3.5</v>
          </cell>
          <cell r="K3028" t="str">
            <v>KM / Jam</v>
          </cell>
        </row>
        <row r="3029">
          <cell r="D3029" t="str">
            <v>Lebar efektif pemadatan</v>
          </cell>
          <cell r="I3029" t="str">
            <v>b</v>
          </cell>
          <cell r="J3029">
            <v>1.5</v>
          </cell>
          <cell r="K3029" t="str">
            <v>M</v>
          </cell>
        </row>
        <row r="3030">
          <cell r="D3030" t="str">
            <v>Jumlah lintasan</v>
          </cell>
          <cell r="I3030" t="str">
            <v>n</v>
          </cell>
          <cell r="J3030">
            <v>6</v>
          </cell>
          <cell r="K3030" t="str">
            <v>lintasan</v>
          </cell>
        </row>
        <row r="3031">
          <cell r="D3031" t="str">
            <v>Faktor Efisiensi alat</v>
          </cell>
          <cell r="I3031" t="str">
            <v>Fa</v>
          </cell>
          <cell r="J3031">
            <v>0.75</v>
          </cell>
          <cell r="K3031" t="str">
            <v>-</v>
          </cell>
          <cell r="L3031" t="str">
            <v xml:space="preserve"> Baik</v>
          </cell>
        </row>
        <row r="3033">
          <cell r="D3033" t="str">
            <v>Kap.Prod. / jam =</v>
          </cell>
          <cell r="F3033" t="str">
            <v>(v x 1000) x b x t x Fa</v>
          </cell>
          <cell r="I3033" t="str">
            <v>Q7</v>
          </cell>
          <cell r="J3033">
            <v>656.25</v>
          </cell>
          <cell r="K3033" t="str">
            <v>M3</v>
          </cell>
        </row>
        <row r="3034">
          <cell r="F3034" t="str">
            <v>n x t</v>
          </cell>
        </row>
        <row r="3036">
          <cell r="D3036" t="str">
            <v>Koefisien Alat / M3</v>
          </cell>
          <cell r="F3036" t="str">
            <v xml:space="preserve"> = 1 : Q7</v>
          </cell>
          <cell r="I3036" t="str">
            <v>(E18)</v>
          </cell>
          <cell r="J3036">
            <v>1.5238095238095239E-3</v>
          </cell>
          <cell r="K3036" t="str">
            <v>Jam</v>
          </cell>
        </row>
        <row r="3039">
          <cell r="D3039" t="str">
            <v xml:space="preserve"> </v>
          </cell>
        </row>
        <row r="3041">
          <cell r="B3041" t="str">
            <v xml:space="preserve"> URAIAN ANALISA HARGA SATUAN</v>
          </cell>
        </row>
        <row r="3042">
          <cell r="B3042" t="str">
            <v>ITEM PEMBAYARAN NO.</v>
          </cell>
          <cell r="E3042" t="str">
            <v>:  6.3 (4)</v>
          </cell>
        </row>
        <row r="3043">
          <cell r="B3043" t="str">
            <v>JENIS PEKERJAAN</v>
          </cell>
          <cell r="E3043" t="str">
            <v>: LASTON (AC)</v>
          </cell>
        </row>
        <row r="3044">
          <cell r="B3044" t="str">
            <v>SATUAN PEMBAYARAN</v>
          </cell>
          <cell r="E3044" t="str">
            <v>:  M2</v>
          </cell>
        </row>
        <row r="3046">
          <cell r="B3046" t="str">
            <v>NO.</v>
          </cell>
          <cell r="D3046" t="str">
            <v>U R A I A N</v>
          </cell>
          <cell r="I3046" t="str">
            <v>KODE</v>
          </cell>
          <cell r="J3046" t="str">
            <v>KOEF.</v>
          </cell>
          <cell r="K3046" t="str">
            <v>SATUAN</v>
          </cell>
          <cell r="L3046" t="str">
            <v>KETERANGAN</v>
          </cell>
        </row>
        <row r="3048">
          <cell r="B3048" t="str">
            <v>2.h.</v>
          </cell>
          <cell r="D3048" t="str">
            <v>ALAT BANTU</v>
          </cell>
        </row>
        <row r="3049">
          <cell r="D3049" t="str">
            <v>diperlukan :</v>
          </cell>
          <cell r="L3049" t="str">
            <v xml:space="preserve"> Lump Sum</v>
          </cell>
        </row>
        <row r="3050">
          <cell r="D3050" t="str">
            <v>- Rambu               = 2 buah</v>
          </cell>
        </row>
        <row r="3051">
          <cell r="D3051" t="str">
            <v>- Kereta dorong   = 2 buah</v>
          </cell>
        </row>
        <row r="3052">
          <cell r="D3052" t="str">
            <v>- Sekop                = 3 buah</v>
          </cell>
        </row>
        <row r="3053">
          <cell r="D3053" t="str">
            <v>- Garpu                = 2 buah</v>
          </cell>
        </row>
        <row r="3054">
          <cell r="D3054" t="str">
            <v>- Tongkat Kontrol ketebalan hanparan</v>
          </cell>
        </row>
        <row r="3056">
          <cell r="B3056" t="str">
            <v xml:space="preserve">   3.</v>
          </cell>
          <cell r="D3056" t="str">
            <v>TENAGA</v>
          </cell>
        </row>
        <row r="3057">
          <cell r="D3057" t="str">
            <v>Produksi menentukan : ASPHALT MIXING PLANT (AMP)</v>
          </cell>
          <cell r="I3057" t="str">
            <v>Q2</v>
          </cell>
          <cell r="J3057">
            <v>388.88888888888891</v>
          </cell>
          <cell r="K3057" t="str">
            <v>M3/Jam</v>
          </cell>
        </row>
        <row r="3058">
          <cell r="D3058" t="str">
            <v>Produksi ATB / hari  =  Tk x Q2</v>
          </cell>
          <cell r="I3058" t="str">
            <v>Qt</v>
          </cell>
          <cell r="J3058">
            <v>2722.2222222222226</v>
          </cell>
          <cell r="K3058" t="str">
            <v>M3</v>
          </cell>
        </row>
        <row r="3059">
          <cell r="D3059" t="str">
            <v>Kebutuhan tenaga :</v>
          </cell>
        </row>
        <row r="3060">
          <cell r="E3060" t="str">
            <v>-</v>
          </cell>
          <cell r="F3060" t="str">
            <v>Pekerja</v>
          </cell>
          <cell r="I3060" t="str">
            <v>P</v>
          </cell>
          <cell r="J3060">
            <v>5</v>
          </cell>
          <cell r="K3060" t="str">
            <v>orang</v>
          </cell>
        </row>
        <row r="3061">
          <cell r="E3061" t="str">
            <v>-</v>
          </cell>
          <cell r="F3061" t="str">
            <v>Mandor</v>
          </cell>
          <cell r="I3061" t="str">
            <v>M</v>
          </cell>
          <cell r="J3061">
            <v>1</v>
          </cell>
          <cell r="K3061" t="str">
            <v>orang</v>
          </cell>
        </row>
        <row r="3063">
          <cell r="D3063" t="str">
            <v>Koefisien Tenaga / M3     :</v>
          </cell>
        </row>
        <row r="3064">
          <cell r="E3064" t="str">
            <v>-</v>
          </cell>
          <cell r="F3064" t="str">
            <v>Pekerja</v>
          </cell>
          <cell r="G3064" t="str">
            <v>= (Tk x P) / Qt</v>
          </cell>
          <cell r="I3064" t="str">
            <v>(L01)</v>
          </cell>
          <cell r="J3064">
            <v>1.2857142857142855E-2</v>
          </cell>
          <cell r="K3064" t="str">
            <v>Jam</v>
          </cell>
        </row>
        <row r="3065">
          <cell r="E3065" t="str">
            <v>-</v>
          </cell>
          <cell r="F3065" t="str">
            <v>Mandor</v>
          </cell>
          <cell r="G3065" t="str">
            <v>= (Tk x M) / Qt</v>
          </cell>
          <cell r="I3065" t="str">
            <v>(L03)</v>
          </cell>
          <cell r="J3065">
            <v>2.5714285714285709E-3</v>
          </cell>
          <cell r="K3065" t="str">
            <v>Jam</v>
          </cell>
        </row>
        <row r="3067">
          <cell r="B3067" t="str">
            <v>4.</v>
          </cell>
          <cell r="D3067" t="str">
            <v>HARGA DASAR SATUAN UPAH, BAHAN DAN ALAT</v>
          </cell>
        </row>
        <row r="3068">
          <cell r="D3068" t="str">
            <v>Lihat lampiran.</v>
          </cell>
        </row>
        <row r="3091">
          <cell r="B3091" t="str">
            <v xml:space="preserve"> URAIAN ANALISA HARGA SATUAN</v>
          </cell>
        </row>
        <row r="3092">
          <cell r="B3092" t="str">
            <v>ITEM PEMBAYARAN NO.</v>
          </cell>
          <cell r="E3092" t="str">
            <v>:  6.3 (5)</v>
          </cell>
        </row>
        <row r="3093">
          <cell r="B3093" t="str">
            <v>JENIS PEKERJAAN</v>
          </cell>
          <cell r="E3093" t="str">
            <v>: ASPHALT TREATED BASE (ATB)</v>
          </cell>
        </row>
        <row r="3094">
          <cell r="B3094" t="str">
            <v>SATUAN PEMBAYARAN</v>
          </cell>
          <cell r="E3094" t="str">
            <v>:  M3</v>
          </cell>
        </row>
        <row r="3096">
          <cell r="B3096" t="str">
            <v>NO.</v>
          </cell>
          <cell r="D3096" t="str">
            <v>U R A I A N</v>
          </cell>
          <cell r="I3096" t="str">
            <v>KODE</v>
          </cell>
          <cell r="J3096" t="str">
            <v>KOEF.</v>
          </cell>
          <cell r="K3096" t="str">
            <v>SATUAN</v>
          </cell>
          <cell r="L3096" t="str">
            <v>KETERANGAN</v>
          </cell>
        </row>
        <row r="3098">
          <cell r="B3098" t="str">
            <v>I.</v>
          </cell>
          <cell r="D3098" t="str">
            <v>ASUMSI</v>
          </cell>
        </row>
        <row r="3099">
          <cell r="B3099">
            <v>1</v>
          </cell>
          <cell r="D3099" t="str">
            <v>Menggunakan alat berat (cara mekanik)</v>
          </cell>
        </row>
        <row r="3100">
          <cell r="B3100">
            <v>2</v>
          </cell>
          <cell r="D3100" t="str">
            <v>Lokasi pekerjaan : sepanjang jalan</v>
          </cell>
        </row>
        <row r="3101">
          <cell r="B3101">
            <v>3</v>
          </cell>
          <cell r="D3101" t="str">
            <v>Kondisi existing jalan : sedang</v>
          </cell>
        </row>
        <row r="3102">
          <cell r="B3102">
            <v>4</v>
          </cell>
          <cell r="D3102" t="str">
            <v>Jarak rata-rata Base Camp ke lokasi pekerjaan</v>
          </cell>
          <cell r="I3102" t="str">
            <v>L</v>
          </cell>
          <cell r="J3102">
            <v>30</v>
          </cell>
          <cell r="K3102" t="str">
            <v>KM</v>
          </cell>
        </row>
        <row r="3103">
          <cell r="B3103">
            <v>5</v>
          </cell>
          <cell r="D3103" t="str">
            <v>Tebal Lapis (ATB) padat</v>
          </cell>
          <cell r="I3103" t="str">
            <v>t</v>
          </cell>
          <cell r="J3103">
            <v>0.04</v>
          </cell>
          <cell r="K3103" t="str">
            <v>M</v>
          </cell>
        </row>
        <row r="3104">
          <cell r="B3104">
            <v>6</v>
          </cell>
          <cell r="D3104" t="str">
            <v>Jam kerja efektif per-hari</v>
          </cell>
          <cell r="I3104" t="str">
            <v>Tk</v>
          </cell>
          <cell r="J3104">
            <v>7</v>
          </cell>
          <cell r="K3104" t="str">
            <v>Jam</v>
          </cell>
        </row>
        <row r="3105">
          <cell r="B3105">
            <v>7</v>
          </cell>
          <cell r="D3105" t="str">
            <v>Faktor kehilanganmaterial :</v>
          </cell>
          <cell r="G3105" t="str">
            <v>- Agregat</v>
          </cell>
          <cell r="I3105" t="str">
            <v>Fh1</v>
          </cell>
          <cell r="J3105">
            <v>1.1000000000000001</v>
          </cell>
          <cell r="K3105" t="str">
            <v>-</v>
          </cell>
        </row>
        <row r="3106">
          <cell r="B3106" t="str">
            <v xml:space="preserve"> </v>
          </cell>
          <cell r="G3106" t="str">
            <v>- Aspal</v>
          </cell>
          <cell r="I3106" t="str">
            <v>Fh2</v>
          </cell>
          <cell r="J3106">
            <v>1.05</v>
          </cell>
          <cell r="K3106" t="str">
            <v>-</v>
          </cell>
        </row>
        <row r="3107">
          <cell r="B3107">
            <v>8</v>
          </cell>
          <cell r="D3107" t="str">
            <v>Komposisi campuran ATB (spesifikasi)  :</v>
          </cell>
        </row>
        <row r="3108">
          <cell r="D3108" t="str">
            <v xml:space="preserve">- Coarse Agregat  </v>
          </cell>
          <cell r="F3108" t="str">
            <v>40 - 60 %</v>
          </cell>
          <cell r="I3108" t="str">
            <v>CA</v>
          </cell>
          <cell r="J3108">
            <v>50</v>
          </cell>
          <cell r="K3108" t="str">
            <v>%</v>
          </cell>
        </row>
        <row r="3109">
          <cell r="D3109" t="str">
            <v>- Fine Agregat</v>
          </cell>
          <cell r="F3109" t="str">
            <v>26 - 49,5 %</v>
          </cell>
          <cell r="I3109" t="str">
            <v>FA</v>
          </cell>
          <cell r="J3109">
            <v>37.75</v>
          </cell>
          <cell r="K3109" t="str">
            <v>%</v>
          </cell>
        </row>
        <row r="3110">
          <cell r="D3110" t="str">
            <v>- Fraksi Filler</v>
          </cell>
          <cell r="F3110" t="str">
            <v>4,5 - 7,5 %</v>
          </cell>
          <cell r="I3110" t="str">
            <v>FF</v>
          </cell>
          <cell r="J3110">
            <v>5.75</v>
          </cell>
          <cell r="K3110" t="str">
            <v>%</v>
          </cell>
        </row>
        <row r="3111">
          <cell r="D3111" t="str">
            <v>- Asphalt</v>
          </cell>
          <cell r="F3111" t="str">
            <v>minimum 5 %</v>
          </cell>
          <cell r="I3111" t="str">
            <v>As</v>
          </cell>
          <cell r="J3111">
            <v>6.5</v>
          </cell>
          <cell r="K3111" t="str">
            <v>%</v>
          </cell>
        </row>
        <row r="3112">
          <cell r="B3112">
            <v>9</v>
          </cell>
          <cell r="D3112" t="str">
            <v>Berat jenis bahan  :</v>
          </cell>
        </row>
        <row r="3113">
          <cell r="D3113" t="str">
            <v>- ATB</v>
          </cell>
          <cell r="I3113" t="str">
            <v>D1</v>
          </cell>
          <cell r="J3113">
            <v>2.2999999999999998</v>
          </cell>
          <cell r="K3113" t="str">
            <v>ton / M3</v>
          </cell>
        </row>
        <row r="3114">
          <cell r="D3114" t="str">
            <v>- Coarse Agregat &amp; Fine Agregat</v>
          </cell>
          <cell r="I3114" t="str">
            <v>D2</v>
          </cell>
          <cell r="J3114">
            <v>1.8</v>
          </cell>
          <cell r="K3114" t="str">
            <v>ton / M3</v>
          </cell>
        </row>
        <row r="3115">
          <cell r="D3115" t="str">
            <v>- Fraksi Filler</v>
          </cell>
          <cell r="I3115" t="str">
            <v>D3</v>
          </cell>
          <cell r="J3115">
            <v>2</v>
          </cell>
          <cell r="K3115" t="str">
            <v>ton / M3</v>
          </cell>
        </row>
        <row r="3116">
          <cell r="D3116" t="str">
            <v>- Asphalt</v>
          </cell>
          <cell r="I3116" t="str">
            <v>D4</v>
          </cell>
          <cell r="J3116">
            <v>1.03</v>
          </cell>
          <cell r="K3116" t="str">
            <v>ton / M3</v>
          </cell>
        </row>
        <row r="3118">
          <cell r="B3118" t="str">
            <v>II.</v>
          </cell>
          <cell r="D3118" t="str">
            <v>METHODE PELAKSANAAN</v>
          </cell>
        </row>
        <row r="3119">
          <cell r="B3119">
            <v>1</v>
          </cell>
          <cell r="D3119" t="str">
            <v xml:space="preserve">Wheel Loader memuat Agregat dan Asphalt ke dalam </v>
          </cell>
        </row>
        <row r="3120">
          <cell r="B3120" t="str">
            <v xml:space="preserve"> </v>
          </cell>
          <cell r="D3120" t="str">
            <v>Cold Bin AMP</v>
          </cell>
        </row>
        <row r="3121">
          <cell r="B3121">
            <v>2</v>
          </cell>
          <cell r="D3121" t="str">
            <v>Agregat dan aspal dicampur dan dipanaskan</v>
          </cell>
        </row>
        <row r="3122">
          <cell r="D3122" t="str">
            <v>dengan AMP untuk dimuat langsung ke dalam</v>
          </cell>
        </row>
        <row r="3123">
          <cell r="B3123" t="str">
            <v xml:space="preserve"> </v>
          </cell>
          <cell r="D3123" t="str">
            <v>Dump Truck dan diangkut ke lokasi pekerjaan</v>
          </cell>
        </row>
        <row r="3124">
          <cell r="B3124">
            <v>3</v>
          </cell>
          <cell r="D3124" t="str">
            <v>Campuran panas ATB dihampar dengan Finisher</v>
          </cell>
        </row>
        <row r="3125">
          <cell r="D3125" t="str">
            <v>dan dipadatkan dengan Tandem &amp; Pneumatic</v>
          </cell>
        </row>
        <row r="3126">
          <cell r="B3126" t="str">
            <v xml:space="preserve"> </v>
          </cell>
          <cell r="D3126" t="str">
            <v>Tire Roller</v>
          </cell>
        </row>
        <row r="3127">
          <cell r="B3127">
            <v>4</v>
          </cell>
          <cell r="D3127" t="str">
            <v>Selama pemadatan, sekelompok  pekerja akan</v>
          </cell>
        </row>
        <row r="3128">
          <cell r="B3128" t="str">
            <v xml:space="preserve"> </v>
          </cell>
          <cell r="D3128" t="str">
            <v>merapikan tepi hamparaan dengan menggunakan</v>
          </cell>
        </row>
        <row r="3129">
          <cell r="B3129" t="str">
            <v xml:space="preserve"> </v>
          </cell>
          <cell r="D3129" t="str">
            <v>Alat Bantu</v>
          </cell>
        </row>
        <row r="3131">
          <cell r="B3131" t="str">
            <v>III.</v>
          </cell>
          <cell r="D3131" t="str">
            <v>PEMAKAIAN BAHAN, ALAT DAN TENAGA</v>
          </cell>
        </row>
        <row r="3133">
          <cell r="B3133" t="str">
            <v xml:space="preserve">   1.</v>
          </cell>
          <cell r="D3133" t="str">
            <v>BAHAN</v>
          </cell>
        </row>
        <row r="3134">
          <cell r="B3134" t="str">
            <v>1.a.</v>
          </cell>
          <cell r="D3134" t="str">
            <v>Agregat Kasar</v>
          </cell>
          <cell r="F3134" t="str">
            <v>= (CA x (D1 x 1 M3) x Fh1) : D2</v>
          </cell>
          <cell r="I3134" t="str">
            <v>(M03)</v>
          </cell>
          <cell r="J3134">
            <v>0.70277777777777772</v>
          </cell>
          <cell r="K3134" t="str">
            <v>M3</v>
          </cell>
        </row>
        <row r="3135">
          <cell r="B3135" t="str">
            <v>1.b.</v>
          </cell>
          <cell r="D3135" t="str">
            <v>Agregat Halus</v>
          </cell>
          <cell r="F3135" t="str">
            <v>= (FA x (D1 x 1 M3) x Fh1) : D2</v>
          </cell>
          <cell r="I3135" t="str">
            <v>(M04)</v>
          </cell>
          <cell r="J3135">
            <v>0.53059722222222216</v>
          </cell>
          <cell r="K3135" t="str">
            <v>M3</v>
          </cell>
        </row>
        <row r="3136">
          <cell r="B3136" t="str">
            <v>1.c.</v>
          </cell>
          <cell r="D3136" t="str">
            <v>Filler</v>
          </cell>
          <cell r="F3136" t="str">
            <v>= (FF x (D1 x 1 M3) x Fh1) x 1000</v>
          </cell>
          <cell r="I3136" t="str">
            <v>(M05)</v>
          </cell>
          <cell r="J3136">
            <v>145.47500000000002</v>
          </cell>
          <cell r="K3136" t="str">
            <v>Kg</v>
          </cell>
        </row>
        <row r="3137">
          <cell r="B3137" t="str">
            <v>1.d.</v>
          </cell>
          <cell r="D3137" t="str">
            <v>Pasir</v>
          </cell>
          <cell r="F3137" t="str">
            <v>= (AS x (D1 x 1 M3) x Fh2) x 1000</v>
          </cell>
          <cell r="I3137" t="str">
            <v>(M10)</v>
          </cell>
          <cell r="J3137">
            <v>156.97499999999999</v>
          </cell>
          <cell r="K3137" t="str">
            <v>Kg</v>
          </cell>
        </row>
        <row r="3139">
          <cell r="B3139" t="str">
            <v>2.</v>
          </cell>
          <cell r="D3139" t="str">
            <v>ALAT</v>
          </cell>
        </row>
        <row r="3140">
          <cell r="B3140" t="str">
            <v>2.a.</v>
          </cell>
          <cell r="D3140" t="str">
            <v>WHEEL LOADER</v>
          </cell>
          <cell r="I3140" t="str">
            <v>(E15)</v>
          </cell>
        </row>
        <row r="3141">
          <cell r="D3141" t="str">
            <v>Kapasitas bucket</v>
          </cell>
          <cell r="I3141" t="str">
            <v>V</v>
          </cell>
          <cell r="J3141">
            <v>1.5</v>
          </cell>
          <cell r="K3141" t="str">
            <v>M3</v>
          </cell>
          <cell r="L3141" t="str">
            <v xml:space="preserve"> Sedang</v>
          </cell>
        </row>
        <row r="3142">
          <cell r="D3142" t="str">
            <v>Faktor bucket</v>
          </cell>
          <cell r="I3142" t="str">
            <v>Fb</v>
          </cell>
          <cell r="J3142">
            <v>0.9</v>
          </cell>
          <cell r="K3142" t="str">
            <v>-</v>
          </cell>
          <cell r="L3142" t="str">
            <v xml:space="preserve"> Pemuatan ringan</v>
          </cell>
        </row>
        <row r="3143">
          <cell r="D3143" t="str">
            <v>Faktor efisiensi alat</v>
          </cell>
          <cell r="I3143" t="str">
            <v>Fa</v>
          </cell>
          <cell r="J3143">
            <v>0.75</v>
          </cell>
          <cell r="K3143" t="str">
            <v>-</v>
          </cell>
          <cell r="L3143" t="str">
            <v xml:space="preserve"> Baik</v>
          </cell>
        </row>
        <row r="3144">
          <cell r="D3144" t="str">
            <v>Waktu Siklus</v>
          </cell>
          <cell r="I3144" t="str">
            <v>Ts1</v>
          </cell>
        </row>
        <row r="3145">
          <cell r="D3145" t="str">
            <v>- Muat</v>
          </cell>
          <cell r="I3145" t="str">
            <v>T1</v>
          </cell>
          <cell r="J3145">
            <v>1.5</v>
          </cell>
          <cell r="K3145" t="str">
            <v>menit</v>
          </cell>
        </row>
        <row r="3146">
          <cell r="D3146" t="str">
            <v>- Lain lain</v>
          </cell>
          <cell r="I3146" t="str">
            <v>T2</v>
          </cell>
          <cell r="J3146">
            <v>0.5</v>
          </cell>
          <cell r="K3146" t="str">
            <v>menit</v>
          </cell>
        </row>
        <row r="3147">
          <cell r="I3147" t="str">
            <v>Ts1</v>
          </cell>
          <cell r="J3147">
            <v>2</v>
          </cell>
          <cell r="K3147" t="str">
            <v>menit</v>
          </cell>
        </row>
        <row r="3149">
          <cell r="D3149" t="str">
            <v xml:space="preserve">Kap. Prod./jam = </v>
          </cell>
          <cell r="F3149" t="str">
            <v>D2 x V x Fb x Fa x 60</v>
          </cell>
          <cell r="I3149" t="str">
            <v>Q1</v>
          </cell>
          <cell r="J3149">
            <v>23.771739130434785</v>
          </cell>
          <cell r="K3149" t="str">
            <v>M3</v>
          </cell>
          <cell r="L3149" t="str">
            <v xml:space="preserve"> </v>
          </cell>
        </row>
        <row r="3150">
          <cell r="F3150" t="str">
            <v>D1 x Ts1</v>
          </cell>
        </row>
        <row r="3152">
          <cell r="D3152" t="str">
            <v>Koefisien Alat / M3</v>
          </cell>
          <cell r="F3152" t="str">
            <v xml:space="preserve"> = 1 : Q1</v>
          </cell>
          <cell r="I3152" t="str">
            <v>(E15)</v>
          </cell>
          <cell r="J3152">
            <v>4.2066758116140829E-2</v>
          </cell>
          <cell r="K3152" t="str">
            <v>Jam</v>
          </cell>
        </row>
        <row r="3154">
          <cell r="B3154" t="str">
            <v>2.b.</v>
          </cell>
          <cell r="D3154" t="str">
            <v>ASPHALT MIXING PLANT</v>
          </cell>
          <cell r="I3154" t="str">
            <v>(E01)</v>
          </cell>
        </row>
        <row r="3155">
          <cell r="D3155" t="str">
            <v>Kapasitas produksi</v>
          </cell>
          <cell r="I3155" t="str">
            <v>V</v>
          </cell>
          <cell r="J3155">
            <v>50</v>
          </cell>
          <cell r="K3155" t="str">
            <v>ton / Jam</v>
          </cell>
        </row>
        <row r="3156">
          <cell r="D3156" t="str">
            <v>Faktor Efisiensi alat</v>
          </cell>
          <cell r="I3156" t="str">
            <v>Fa</v>
          </cell>
          <cell r="J3156">
            <v>0.7</v>
          </cell>
          <cell r="K3156" t="str">
            <v>-</v>
          </cell>
          <cell r="L3156" t="str">
            <v xml:space="preserve"> Normal</v>
          </cell>
        </row>
        <row r="3158">
          <cell r="D3158" t="str">
            <v>Kap.Prod. / jam =</v>
          </cell>
          <cell r="F3158" t="str">
            <v>V x Fa</v>
          </cell>
          <cell r="I3158" t="str">
            <v>Q2</v>
          </cell>
          <cell r="J3158">
            <v>15.217391304347828</v>
          </cell>
          <cell r="K3158" t="str">
            <v>M3</v>
          </cell>
        </row>
        <row r="3159">
          <cell r="F3159" t="str">
            <v xml:space="preserve">D1 </v>
          </cell>
        </row>
        <row r="3161">
          <cell r="D3161" t="str">
            <v>Koefisien Alat / M3</v>
          </cell>
          <cell r="F3161" t="str">
            <v xml:space="preserve"> = 1 : Q2</v>
          </cell>
          <cell r="I3161" t="str">
            <v>(E01)</v>
          </cell>
          <cell r="J3161">
            <v>6.5714285714285711E-2</v>
          </cell>
          <cell r="K3161" t="str">
            <v>Jam</v>
          </cell>
        </row>
        <row r="3163">
          <cell r="L3163" t="str">
            <v>Bersambung</v>
          </cell>
        </row>
        <row r="3164">
          <cell r="B3164" t="str">
            <v xml:space="preserve"> URAIAN ANALISA HARGA SATUAN</v>
          </cell>
        </row>
        <row r="3165">
          <cell r="B3165" t="str">
            <v>ITEM PEMBAYARAN NO.</v>
          </cell>
          <cell r="E3165" t="str">
            <v>:  6.3 (5)</v>
          </cell>
        </row>
        <row r="3166">
          <cell r="B3166" t="str">
            <v xml:space="preserve">JENIS PEKERJAAN                                  </v>
          </cell>
          <cell r="E3166" t="str">
            <v>: ASPHALT TREATED BASE (ATB)</v>
          </cell>
        </row>
        <row r="3167">
          <cell r="B3167" t="str">
            <v>SATUAN PEMBAYARAN</v>
          </cell>
          <cell r="E3167" t="str">
            <v>:  M3</v>
          </cell>
        </row>
        <row r="3169">
          <cell r="B3169" t="str">
            <v>NO.</v>
          </cell>
          <cell r="D3169" t="str">
            <v>U R A I A N</v>
          </cell>
          <cell r="I3169" t="str">
            <v>KODE</v>
          </cell>
          <cell r="J3169" t="str">
            <v>KOEF.</v>
          </cell>
          <cell r="K3169" t="str">
            <v>SATUAN</v>
          </cell>
          <cell r="L3169" t="str">
            <v>KETERANGAN</v>
          </cell>
        </row>
        <row r="3171">
          <cell r="B3171" t="str">
            <v>2.c.</v>
          </cell>
          <cell r="D3171" t="str">
            <v>GENERATOR SET</v>
          </cell>
          <cell r="I3171" t="str">
            <v>(E12)</v>
          </cell>
        </row>
        <row r="3172">
          <cell r="D3172" t="str">
            <v>Kap.Prod. / Jam = SAMA DENGAN AMP</v>
          </cell>
          <cell r="I3172" t="str">
            <v>Q3</v>
          </cell>
          <cell r="J3172">
            <v>15.217391304347828</v>
          </cell>
          <cell r="K3172" t="str">
            <v>M2</v>
          </cell>
        </row>
        <row r="3173">
          <cell r="D3173" t="str">
            <v>Koefisien Alat / M3</v>
          </cell>
          <cell r="F3173" t="str">
            <v xml:space="preserve"> = 1 : Q3</v>
          </cell>
          <cell r="I3173" t="str">
            <v>(E12)</v>
          </cell>
          <cell r="J3173">
            <v>6.5714285714285711E-2</v>
          </cell>
          <cell r="K3173" t="str">
            <v>Jam</v>
          </cell>
        </row>
        <row r="3175">
          <cell r="B3175" t="str">
            <v>2.d.</v>
          </cell>
          <cell r="D3175" t="str">
            <v>DUMP TRUCK</v>
          </cell>
          <cell r="I3175" t="str">
            <v>(E09)</v>
          </cell>
        </row>
        <row r="3176">
          <cell r="D3176" t="str">
            <v>Kapasitas bak</v>
          </cell>
          <cell r="I3176" t="str">
            <v>V</v>
          </cell>
          <cell r="J3176">
            <v>8</v>
          </cell>
          <cell r="K3176" t="str">
            <v>ton</v>
          </cell>
          <cell r="L3176" t="str">
            <v xml:space="preserve"> Sedang</v>
          </cell>
        </row>
        <row r="3177">
          <cell r="D3177" t="str">
            <v>Faktor Efisiensi alat</v>
          </cell>
          <cell r="I3177" t="str">
            <v>Fa</v>
          </cell>
          <cell r="J3177">
            <v>0.75</v>
          </cell>
          <cell r="K3177" t="str">
            <v>-</v>
          </cell>
          <cell r="L3177" t="str">
            <v xml:space="preserve"> Baik</v>
          </cell>
        </row>
        <row r="3178">
          <cell r="D3178" t="str">
            <v>Kecepatan rata-rata bermuatan</v>
          </cell>
          <cell r="I3178" t="str">
            <v>v1</v>
          </cell>
          <cell r="J3178">
            <v>45</v>
          </cell>
          <cell r="K3178" t="str">
            <v>Km / Jam</v>
          </cell>
          <cell r="L3178" t="str">
            <v xml:space="preserve"> Max aman</v>
          </cell>
        </row>
        <row r="3179">
          <cell r="D3179" t="str">
            <v>Kecepatan rata-rata kosong</v>
          </cell>
          <cell r="I3179" t="str">
            <v>v2</v>
          </cell>
          <cell r="J3179">
            <v>60</v>
          </cell>
          <cell r="K3179" t="str">
            <v>Km / Jam</v>
          </cell>
          <cell r="L3179" t="str">
            <v xml:space="preserve"> Max.aman</v>
          </cell>
        </row>
        <row r="3180">
          <cell r="D3180" t="str">
            <v>Kapasitas AMP / batch</v>
          </cell>
          <cell r="I3180" t="str">
            <v>Q2b</v>
          </cell>
          <cell r="J3180">
            <v>0.5</v>
          </cell>
          <cell r="K3180" t="str">
            <v>ton</v>
          </cell>
        </row>
        <row r="3181">
          <cell r="D3181" t="str">
            <v>Waktu menyiapkan 1 batch ATB</v>
          </cell>
          <cell r="I3181" t="str">
            <v>Tb</v>
          </cell>
          <cell r="J3181">
            <v>1</v>
          </cell>
          <cell r="K3181" t="str">
            <v>menit</v>
          </cell>
        </row>
        <row r="3182">
          <cell r="D3182" t="str">
            <v>Waktu Siklus</v>
          </cell>
          <cell r="I3182" t="str">
            <v>Ts2</v>
          </cell>
        </row>
        <row r="3183">
          <cell r="D3183" t="str">
            <v xml:space="preserve">- Mengisi Bak </v>
          </cell>
          <cell r="F3183" t="str">
            <v>= (V : Q2b) x Tb</v>
          </cell>
          <cell r="I3183" t="str">
            <v>T1</v>
          </cell>
          <cell r="J3183">
            <v>16</v>
          </cell>
          <cell r="K3183" t="str">
            <v>menit</v>
          </cell>
        </row>
        <row r="3184">
          <cell r="D3184" t="str">
            <v>- Angkut</v>
          </cell>
          <cell r="F3184" t="str">
            <v>= (L : v1) x 60 menit</v>
          </cell>
          <cell r="I3184" t="str">
            <v>T2</v>
          </cell>
          <cell r="J3184">
            <v>40</v>
          </cell>
          <cell r="K3184" t="str">
            <v>menit</v>
          </cell>
        </row>
        <row r="3185">
          <cell r="D3185" t="str">
            <v>- Tunggu + dump + Putar</v>
          </cell>
          <cell r="I3185" t="str">
            <v>T3</v>
          </cell>
          <cell r="J3185">
            <v>15</v>
          </cell>
          <cell r="K3185" t="str">
            <v>menit</v>
          </cell>
        </row>
        <row r="3186">
          <cell r="D3186" t="str">
            <v>- Kembali</v>
          </cell>
          <cell r="F3186" t="str">
            <v>= (L : v2) x 60 menit</v>
          </cell>
          <cell r="I3186" t="str">
            <v>T4</v>
          </cell>
          <cell r="J3186">
            <v>30</v>
          </cell>
          <cell r="K3186" t="str">
            <v>menit</v>
          </cell>
        </row>
        <row r="3187">
          <cell r="I3187" t="str">
            <v>Ts2</v>
          </cell>
          <cell r="J3187">
            <v>101</v>
          </cell>
          <cell r="K3187" t="str">
            <v>menit</v>
          </cell>
        </row>
        <row r="3189">
          <cell r="D3189" t="str">
            <v>Kap.Prod. / jam =</v>
          </cell>
          <cell r="F3189" t="str">
            <v>V x Fa x 60</v>
          </cell>
          <cell r="I3189" t="str">
            <v>Q4</v>
          </cell>
          <cell r="J3189">
            <v>1.5497201894102455</v>
          </cell>
          <cell r="K3189" t="str">
            <v>M3</v>
          </cell>
        </row>
        <row r="3190">
          <cell r="F3190" t="str">
            <v>D1 x Ts2</v>
          </cell>
        </row>
        <row r="3192">
          <cell r="D3192" t="str">
            <v>Koefisien Alat / M3</v>
          </cell>
          <cell r="F3192" t="str">
            <v xml:space="preserve"> = 1 : Q4</v>
          </cell>
          <cell r="I3192" t="str">
            <v>(E09)</v>
          </cell>
          <cell r="J3192">
            <v>0.64527777777777773</v>
          </cell>
          <cell r="K3192" t="str">
            <v>Jam</v>
          </cell>
        </row>
        <row r="3194">
          <cell r="B3194" t="str">
            <v>2.e.</v>
          </cell>
          <cell r="D3194" t="str">
            <v>ASPHALT FINISHER</v>
          </cell>
          <cell r="F3194" t="str">
            <v xml:space="preserve"> </v>
          </cell>
          <cell r="I3194" t="str">
            <v>(E02)</v>
          </cell>
        </row>
        <row r="3195">
          <cell r="D3195" t="str">
            <v>Kapasitas produksi</v>
          </cell>
          <cell r="I3195" t="str">
            <v>V</v>
          </cell>
          <cell r="J3195">
            <v>40</v>
          </cell>
          <cell r="K3195" t="str">
            <v>ton / Jam</v>
          </cell>
        </row>
        <row r="3196">
          <cell r="D3196" t="str">
            <v>Faktor efisiensi alat</v>
          </cell>
          <cell r="I3196" t="str">
            <v>Fa</v>
          </cell>
          <cell r="J3196">
            <v>0.75</v>
          </cell>
          <cell r="K3196" t="str">
            <v>-</v>
          </cell>
        </row>
        <row r="3198">
          <cell r="D3198" t="str">
            <v>Kap.Prod. / jam =</v>
          </cell>
          <cell r="F3198" t="str">
            <v xml:space="preserve">V x Fa </v>
          </cell>
          <cell r="I3198" t="str">
            <v>Q5</v>
          </cell>
          <cell r="J3198">
            <v>13.043478260869566</v>
          </cell>
          <cell r="K3198" t="str">
            <v>M3</v>
          </cell>
        </row>
        <row r="3199">
          <cell r="F3199" t="str">
            <v xml:space="preserve">D1  </v>
          </cell>
        </row>
        <row r="3200">
          <cell r="D3200" t="str">
            <v>Koefisien Alat / M3</v>
          </cell>
          <cell r="F3200" t="str">
            <v xml:space="preserve"> = 1 : Q5</v>
          </cell>
          <cell r="I3200" t="str">
            <v>(E02)</v>
          </cell>
          <cell r="J3200">
            <v>7.6666666666666661E-2</v>
          </cell>
          <cell r="K3200" t="str">
            <v>Jam</v>
          </cell>
          <cell r="L3200" t="str">
            <v xml:space="preserve"> </v>
          </cell>
        </row>
        <row r="3202">
          <cell r="B3202" t="str">
            <v>2.f.</v>
          </cell>
          <cell r="D3202" t="str">
            <v>TANDEM ROLLER</v>
          </cell>
          <cell r="I3202" t="str">
            <v>(E17)</v>
          </cell>
        </row>
        <row r="3203">
          <cell r="B3203" t="str">
            <v xml:space="preserve"> </v>
          </cell>
          <cell r="D3203" t="str">
            <v>Kecepatan rata-rata alat</v>
          </cell>
          <cell r="I3203" t="str">
            <v>v</v>
          </cell>
          <cell r="J3203">
            <v>5</v>
          </cell>
          <cell r="K3203" t="str">
            <v>Km / Jam</v>
          </cell>
        </row>
        <row r="3204">
          <cell r="D3204" t="str">
            <v>Lebar efektif pemadatan</v>
          </cell>
          <cell r="I3204" t="str">
            <v>b</v>
          </cell>
          <cell r="J3204">
            <v>1.5</v>
          </cell>
          <cell r="K3204" t="str">
            <v>M</v>
          </cell>
        </row>
        <row r="3205">
          <cell r="D3205" t="str">
            <v>Jumlah lintasan</v>
          </cell>
          <cell r="I3205" t="str">
            <v>n</v>
          </cell>
          <cell r="J3205">
            <v>6</v>
          </cell>
          <cell r="K3205" t="str">
            <v>lintasan</v>
          </cell>
        </row>
        <row r="3206">
          <cell r="D3206" t="str">
            <v>Faktor Efisiensi alat</v>
          </cell>
          <cell r="I3206" t="str">
            <v>Fa</v>
          </cell>
          <cell r="J3206">
            <v>0.75</v>
          </cell>
          <cell r="K3206" t="str">
            <v>-</v>
          </cell>
        </row>
        <row r="3208">
          <cell r="C3208" t="str">
            <v xml:space="preserve"> </v>
          </cell>
          <cell r="D3208" t="str">
            <v xml:space="preserve">Kap. Prod./jam = </v>
          </cell>
          <cell r="F3208" t="str">
            <v>(v x 1000) x b x t x Fa</v>
          </cell>
          <cell r="I3208" t="str">
            <v>Q6</v>
          </cell>
          <cell r="J3208">
            <v>37.5</v>
          </cell>
          <cell r="K3208" t="str">
            <v>M3</v>
          </cell>
        </row>
        <row r="3209">
          <cell r="F3209" t="str">
            <v>n</v>
          </cell>
        </row>
        <row r="3210">
          <cell r="D3210" t="str">
            <v>Koefisien Alat / M3</v>
          </cell>
          <cell r="F3210" t="str">
            <v xml:space="preserve"> = 1 : Q6</v>
          </cell>
          <cell r="I3210" t="str">
            <v>(E17)</v>
          </cell>
          <cell r="J3210">
            <v>2.6666666666666668E-2</v>
          </cell>
          <cell r="K3210" t="str">
            <v>Jam</v>
          </cell>
        </row>
        <row r="3211">
          <cell r="D3211" t="str">
            <v xml:space="preserve"> </v>
          </cell>
        </row>
        <row r="3212">
          <cell r="B3212" t="str">
            <v>2.g.</v>
          </cell>
          <cell r="D3212" t="str">
            <v>PNEUMATIC TYRE ROLLER</v>
          </cell>
          <cell r="I3212" t="str">
            <v>(E18)</v>
          </cell>
        </row>
        <row r="3213">
          <cell r="D3213" t="str">
            <v>Kecepatan rata-rata</v>
          </cell>
          <cell r="I3213" t="str">
            <v>v</v>
          </cell>
          <cell r="J3213">
            <v>5</v>
          </cell>
          <cell r="K3213" t="str">
            <v>KM / Jam</v>
          </cell>
        </row>
        <row r="3214">
          <cell r="D3214" t="str">
            <v>Lebar efektif pemadatan</v>
          </cell>
          <cell r="I3214" t="str">
            <v>b</v>
          </cell>
          <cell r="J3214">
            <v>1.5</v>
          </cell>
          <cell r="K3214" t="str">
            <v>M</v>
          </cell>
        </row>
        <row r="3215">
          <cell r="D3215" t="str">
            <v>Jumlah lintasan</v>
          </cell>
          <cell r="I3215" t="str">
            <v>n</v>
          </cell>
          <cell r="J3215">
            <v>8</v>
          </cell>
          <cell r="K3215" t="str">
            <v>lintasan</v>
          </cell>
        </row>
        <row r="3216">
          <cell r="D3216" t="str">
            <v>Faktor Efisiensi alat</v>
          </cell>
          <cell r="I3216" t="str">
            <v>Fa</v>
          </cell>
          <cell r="J3216">
            <v>0.75</v>
          </cell>
          <cell r="K3216" t="str">
            <v>-</v>
          </cell>
          <cell r="L3216" t="str">
            <v xml:space="preserve"> Baik</v>
          </cell>
        </row>
        <row r="3218">
          <cell r="D3218" t="str">
            <v>Kap.Prod. / jam =</v>
          </cell>
          <cell r="F3218" t="str">
            <v>(v x 1000) x b x t x Fa</v>
          </cell>
          <cell r="I3218" t="str">
            <v>Q7</v>
          </cell>
          <cell r="J3218">
            <v>28.125</v>
          </cell>
          <cell r="K3218" t="str">
            <v>M3</v>
          </cell>
        </row>
        <row r="3219">
          <cell r="F3219" t="str">
            <v>n</v>
          </cell>
        </row>
        <row r="3221">
          <cell r="D3221" t="str">
            <v>Koefisien Alat / M3</v>
          </cell>
          <cell r="F3221" t="str">
            <v xml:space="preserve"> = 1 : Q7</v>
          </cell>
          <cell r="I3221" t="str">
            <v>(E18)</v>
          </cell>
          <cell r="J3221">
            <v>3.5555555555555556E-2</v>
          </cell>
          <cell r="K3221" t="str">
            <v>Jam</v>
          </cell>
        </row>
        <row r="3223">
          <cell r="B3223" t="str">
            <v>2.h.</v>
          </cell>
          <cell r="D3223" t="str">
            <v>ALAT BANTU</v>
          </cell>
        </row>
        <row r="3224">
          <cell r="D3224" t="str">
            <v>diperlukan :</v>
          </cell>
          <cell r="L3224" t="str">
            <v xml:space="preserve"> Lump Sum</v>
          </cell>
        </row>
        <row r="3225">
          <cell r="D3225" t="str">
            <v>- Kereta dorong   = 2 buah</v>
          </cell>
        </row>
        <row r="3226">
          <cell r="D3226" t="str">
            <v>- Sekop                = 3 buah</v>
          </cell>
        </row>
        <row r="3227">
          <cell r="D3227" t="str">
            <v>- Garpu                = 2 buah</v>
          </cell>
        </row>
        <row r="3228">
          <cell r="D3228" t="str">
            <v>- Tongkat Kontrol ketebalan hanparan</v>
          </cell>
        </row>
        <row r="3230">
          <cell r="B3230" t="str">
            <v xml:space="preserve">   3.</v>
          </cell>
          <cell r="D3230" t="str">
            <v>TENAGA</v>
          </cell>
        </row>
        <row r="3231">
          <cell r="D3231" t="str">
            <v>Produksi menentukan : ASPHALT MIXING PLANT (AMP)</v>
          </cell>
          <cell r="I3231" t="str">
            <v>Q2</v>
          </cell>
          <cell r="J3231">
            <v>15.217391304347828</v>
          </cell>
          <cell r="K3231" t="str">
            <v>M3/Jam</v>
          </cell>
        </row>
        <row r="3232">
          <cell r="D3232" t="str">
            <v>Produksi ATB / hari  =  Tk x Q2</v>
          </cell>
          <cell r="I3232" t="str">
            <v>Qt</v>
          </cell>
          <cell r="J3232">
            <v>106.5217391304348</v>
          </cell>
          <cell r="K3232" t="str">
            <v>M3</v>
          </cell>
        </row>
        <row r="3233">
          <cell r="D3233" t="str">
            <v>Kebutuhan tenaga :</v>
          </cell>
        </row>
        <row r="3234">
          <cell r="E3234" t="str">
            <v>-</v>
          </cell>
          <cell r="F3234" t="str">
            <v>Pekerja</v>
          </cell>
          <cell r="I3234" t="str">
            <v>P</v>
          </cell>
          <cell r="J3234">
            <v>5</v>
          </cell>
          <cell r="K3234" t="str">
            <v>orang</v>
          </cell>
        </row>
        <row r="3235">
          <cell r="E3235" t="str">
            <v>-</v>
          </cell>
          <cell r="F3235" t="str">
            <v>Mandor</v>
          </cell>
          <cell r="I3235" t="str">
            <v>M</v>
          </cell>
          <cell r="J3235">
            <v>1</v>
          </cell>
          <cell r="K3235" t="str">
            <v>orang</v>
          </cell>
        </row>
        <row r="3237">
          <cell r="D3237" t="str">
            <v>Koefisien Tenaga / M3     :</v>
          </cell>
        </row>
        <row r="3238">
          <cell r="E3238" t="str">
            <v>-</v>
          </cell>
          <cell r="F3238" t="str">
            <v>Pekerja</v>
          </cell>
          <cell r="G3238" t="str">
            <v>= (Tk x P) / Qt</v>
          </cell>
          <cell r="I3238" t="str">
            <v>(L01)</v>
          </cell>
          <cell r="J3238">
            <v>0.32857142857142851</v>
          </cell>
          <cell r="K3238" t="str">
            <v>Jam</v>
          </cell>
        </row>
        <row r="3239">
          <cell r="E3239" t="str">
            <v>-</v>
          </cell>
          <cell r="F3239" t="str">
            <v>Mandor</v>
          </cell>
          <cell r="G3239" t="str">
            <v>= (Tk x M) / Qt</v>
          </cell>
          <cell r="I3239" t="str">
            <v>(L03)</v>
          </cell>
          <cell r="J3239">
            <v>6.5714285714285711E-2</v>
          </cell>
          <cell r="K3239" t="str">
            <v>Jam</v>
          </cell>
        </row>
        <row r="3241">
          <cell r="B3241" t="str">
            <v>4.</v>
          </cell>
          <cell r="D3241" t="str">
            <v>HARGA DASAR SATUAN UPAH, BAHAN DAN ALAT</v>
          </cell>
        </row>
        <row r="3242">
          <cell r="D3242" t="str">
            <v>Lihat lampiran.</v>
          </cell>
        </row>
        <row r="3245">
          <cell r="B3245" t="str">
            <v xml:space="preserve"> URAIAN ANALISA HARGA SATUAN</v>
          </cell>
        </row>
        <row r="3246">
          <cell r="B3246" t="str">
            <v>ITEM PEMBAYARAN NO.</v>
          </cell>
          <cell r="E3246" t="str">
            <v>:  6.3 (5)a.</v>
          </cell>
        </row>
        <row r="3247">
          <cell r="B3247" t="str">
            <v>JENIS PEKERJAAN</v>
          </cell>
          <cell r="E3247" t="str">
            <v>: ASPHALT TREATED BASE LEV. (ATBL)</v>
          </cell>
        </row>
        <row r="3248">
          <cell r="B3248" t="str">
            <v>SATUAN PEMBAYARAN</v>
          </cell>
          <cell r="E3248" t="str">
            <v>: TON</v>
          </cell>
        </row>
        <row r="3250">
          <cell r="B3250" t="str">
            <v>NO.</v>
          </cell>
          <cell r="D3250" t="str">
            <v>U R A I A N</v>
          </cell>
          <cell r="I3250" t="str">
            <v>KODE</v>
          </cell>
          <cell r="J3250" t="str">
            <v>KOEF.</v>
          </cell>
          <cell r="K3250" t="str">
            <v>SATUAN</v>
          </cell>
          <cell r="L3250" t="str">
            <v>KETERANGAN</v>
          </cell>
        </row>
        <row r="3252">
          <cell r="B3252" t="str">
            <v>I.</v>
          </cell>
          <cell r="D3252" t="str">
            <v>ASUMSI</v>
          </cell>
        </row>
        <row r="3253">
          <cell r="B3253">
            <v>1</v>
          </cell>
          <cell r="D3253" t="str">
            <v>Menggunakan alat berat (cara mekanik)</v>
          </cell>
        </row>
        <row r="3254">
          <cell r="B3254">
            <v>2</v>
          </cell>
          <cell r="D3254" t="str">
            <v>Lokasi pekerjaan : sepanjang jalan</v>
          </cell>
        </row>
        <row r="3255">
          <cell r="B3255">
            <v>3</v>
          </cell>
          <cell r="D3255" t="str">
            <v>Kondisi existing jalan : sedang</v>
          </cell>
        </row>
        <row r="3256">
          <cell r="B3256">
            <v>4</v>
          </cell>
          <cell r="D3256" t="str">
            <v>Jarak rata-rata Base Camp ke lokasi pekerjaan</v>
          </cell>
          <cell r="I3256" t="str">
            <v>L</v>
          </cell>
          <cell r="J3256">
            <v>30</v>
          </cell>
          <cell r="K3256" t="str">
            <v>KM</v>
          </cell>
        </row>
        <row r="3257">
          <cell r="B3257">
            <v>5</v>
          </cell>
          <cell r="D3257" t="str">
            <v>Tebal Lapis (ATB) padat</v>
          </cell>
          <cell r="I3257" t="str">
            <v>t</v>
          </cell>
          <cell r="J3257">
            <v>0.03</v>
          </cell>
          <cell r="K3257" t="str">
            <v>M</v>
          </cell>
        </row>
        <row r="3258">
          <cell r="B3258">
            <v>6</v>
          </cell>
          <cell r="D3258" t="str">
            <v>Jam kerja efektif per-hari</v>
          </cell>
          <cell r="I3258" t="str">
            <v>Tk</v>
          </cell>
          <cell r="J3258">
            <v>7</v>
          </cell>
          <cell r="K3258" t="str">
            <v>Jam</v>
          </cell>
        </row>
        <row r="3259">
          <cell r="B3259">
            <v>7</v>
          </cell>
          <cell r="D3259" t="str">
            <v>Faktor kehilanganmaterial :</v>
          </cell>
          <cell r="G3259" t="str">
            <v>- Agregat</v>
          </cell>
          <cell r="I3259" t="str">
            <v>Fh1</v>
          </cell>
          <cell r="J3259">
            <v>1.1000000000000001</v>
          </cell>
          <cell r="K3259" t="str">
            <v>-</v>
          </cell>
        </row>
        <row r="3260">
          <cell r="B3260" t="str">
            <v xml:space="preserve"> </v>
          </cell>
          <cell r="G3260" t="str">
            <v>- Aspal</v>
          </cell>
          <cell r="I3260" t="str">
            <v>Fh2</v>
          </cell>
          <cell r="J3260">
            <v>1.05</v>
          </cell>
          <cell r="K3260" t="str">
            <v>-</v>
          </cell>
        </row>
        <row r="3261">
          <cell r="B3261">
            <v>8</v>
          </cell>
          <cell r="D3261" t="str">
            <v>Komposisi campuran ATB (spesifikasi)  :</v>
          </cell>
        </row>
        <row r="3262">
          <cell r="D3262" t="str">
            <v xml:space="preserve">- Coarse Agregat  </v>
          </cell>
          <cell r="F3262" t="str">
            <v>40 -60 %</v>
          </cell>
          <cell r="I3262" t="str">
            <v>CA</v>
          </cell>
          <cell r="J3262">
            <v>50</v>
          </cell>
          <cell r="K3262" t="str">
            <v>%</v>
          </cell>
        </row>
        <row r="3263">
          <cell r="D3263" t="str">
            <v>- Fine Agregat</v>
          </cell>
          <cell r="F3263" t="str">
            <v>26 - 49,5 %</v>
          </cell>
          <cell r="I3263" t="str">
            <v>FA</v>
          </cell>
          <cell r="J3263">
            <v>37.75</v>
          </cell>
          <cell r="K3263" t="str">
            <v>%</v>
          </cell>
        </row>
        <row r="3264">
          <cell r="D3264" t="str">
            <v>- Fraksi Filler</v>
          </cell>
          <cell r="F3264" t="str">
            <v>4,5 - 7,5 %</v>
          </cell>
          <cell r="I3264" t="str">
            <v>FF</v>
          </cell>
          <cell r="J3264">
            <v>5.75</v>
          </cell>
          <cell r="K3264" t="str">
            <v>%</v>
          </cell>
        </row>
        <row r="3265">
          <cell r="D3265" t="str">
            <v>- Asphalt</v>
          </cell>
          <cell r="F3265" t="str">
            <v>minimum 6,0 %</v>
          </cell>
          <cell r="I3265" t="str">
            <v>As</v>
          </cell>
          <cell r="J3265">
            <v>6.5</v>
          </cell>
          <cell r="K3265" t="str">
            <v>%</v>
          </cell>
        </row>
        <row r="3266">
          <cell r="B3266">
            <v>9</v>
          </cell>
          <cell r="D3266" t="str">
            <v>Berat jenis bahan  :</v>
          </cell>
        </row>
        <row r="3267">
          <cell r="D3267" t="str">
            <v>- ATB</v>
          </cell>
          <cell r="I3267" t="str">
            <v>D1</v>
          </cell>
          <cell r="J3267">
            <v>2.2999999999999998</v>
          </cell>
          <cell r="K3267" t="str">
            <v>ton / M3</v>
          </cell>
        </row>
        <row r="3268">
          <cell r="D3268" t="str">
            <v>- Coarse Agregat &amp; Fine Agregat</v>
          </cell>
          <cell r="I3268" t="str">
            <v>D2</v>
          </cell>
          <cell r="J3268">
            <v>1.8</v>
          </cell>
          <cell r="K3268" t="str">
            <v>ton / M3</v>
          </cell>
        </row>
        <row r="3269">
          <cell r="D3269" t="str">
            <v>- Fraksi Filler</v>
          </cell>
          <cell r="I3269" t="str">
            <v>D3</v>
          </cell>
          <cell r="J3269">
            <v>2</v>
          </cell>
          <cell r="K3269" t="str">
            <v>ton / M3</v>
          </cell>
        </row>
        <row r="3270">
          <cell r="D3270" t="str">
            <v>- Asphalt</v>
          </cell>
          <cell r="I3270" t="str">
            <v>D4</v>
          </cell>
          <cell r="J3270">
            <v>1</v>
          </cell>
          <cell r="K3270" t="str">
            <v>ton / M3</v>
          </cell>
        </row>
        <row r="3272">
          <cell r="B3272" t="str">
            <v>II.</v>
          </cell>
          <cell r="D3272" t="str">
            <v>METHODE PELAKSANAAN</v>
          </cell>
        </row>
        <row r="3273">
          <cell r="B3273">
            <v>1</v>
          </cell>
          <cell r="D3273" t="str">
            <v xml:space="preserve">Wheel Loader memuat Agregat dan Asphalt ke dalam </v>
          </cell>
        </row>
        <row r="3274">
          <cell r="B3274" t="str">
            <v xml:space="preserve"> </v>
          </cell>
          <cell r="D3274" t="str">
            <v>Cold Bin AMP</v>
          </cell>
        </row>
        <row r="3275">
          <cell r="B3275">
            <v>2</v>
          </cell>
          <cell r="D3275" t="str">
            <v>Agregat dan aspal dicampur dan dipanaskan</v>
          </cell>
        </row>
        <row r="3276">
          <cell r="D3276" t="str">
            <v>dengan AMP untuk dimuat langsung ke dalam</v>
          </cell>
        </row>
        <row r="3277">
          <cell r="B3277" t="str">
            <v xml:space="preserve"> </v>
          </cell>
          <cell r="D3277" t="str">
            <v>Dump Truck dan diangkut ke lokasi pekerjaan</v>
          </cell>
        </row>
        <row r="3278">
          <cell r="B3278">
            <v>3</v>
          </cell>
          <cell r="D3278" t="str">
            <v>Campuran panas ATBL dihampar dengan Finisher</v>
          </cell>
        </row>
        <row r="3279">
          <cell r="D3279" t="str">
            <v>dan dipadatkan dengan Tandem &amp; Pneumatic</v>
          </cell>
        </row>
        <row r="3280">
          <cell r="B3280" t="str">
            <v xml:space="preserve"> </v>
          </cell>
          <cell r="D3280" t="str">
            <v>Tire Roller</v>
          </cell>
        </row>
        <row r="3281">
          <cell r="B3281">
            <v>4</v>
          </cell>
          <cell r="D3281" t="str">
            <v>Selama pemadatan, sekelompok  pekerja akan</v>
          </cell>
        </row>
        <row r="3282">
          <cell r="B3282" t="str">
            <v xml:space="preserve"> </v>
          </cell>
          <cell r="D3282" t="str">
            <v>merapikan tepi hamparaan dengan menggunakan</v>
          </cell>
        </row>
        <row r="3283">
          <cell r="B3283" t="str">
            <v xml:space="preserve"> </v>
          </cell>
          <cell r="D3283" t="str">
            <v>Alat Bantu</v>
          </cell>
        </row>
        <row r="3285">
          <cell r="B3285" t="str">
            <v>III.</v>
          </cell>
          <cell r="D3285" t="str">
            <v>PEMAKAIAN BAHAN, ALAT DAN TENAGA</v>
          </cell>
        </row>
        <row r="3287">
          <cell r="B3287" t="str">
            <v xml:space="preserve">   1.</v>
          </cell>
          <cell r="D3287" t="str">
            <v>BAHAN</v>
          </cell>
        </row>
        <row r="3288">
          <cell r="B3288" t="str">
            <v>1.a.</v>
          </cell>
          <cell r="D3288" t="str">
            <v>Agregat Kasar</v>
          </cell>
          <cell r="F3288" t="str">
            <v>= (CA x ( 1 TON) x Fh1) : D2</v>
          </cell>
          <cell r="I3288" t="str">
            <v>(M03)</v>
          </cell>
          <cell r="J3288">
            <v>0.30555555555555558</v>
          </cell>
          <cell r="K3288" t="str">
            <v>M3</v>
          </cell>
        </row>
        <row r="3289">
          <cell r="B3289" t="str">
            <v>1.b.</v>
          </cell>
          <cell r="D3289" t="str">
            <v>Agregat Halus</v>
          </cell>
          <cell r="F3289" t="str">
            <v>= (FA x ( 1 TON) x Fh1) : D2</v>
          </cell>
          <cell r="I3289" t="str">
            <v>(M04)</v>
          </cell>
          <cell r="J3289">
            <v>0.23069444444444448</v>
          </cell>
          <cell r="K3289" t="str">
            <v>M3</v>
          </cell>
        </row>
        <row r="3290">
          <cell r="B3290" t="str">
            <v>1.c.</v>
          </cell>
          <cell r="D3290" t="str">
            <v>Filler</v>
          </cell>
          <cell r="F3290" t="str">
            <v>= (FF x ( 1 TON x Fh1) x 1000</v>
          </cell>
          <cell r="I3290" t="str">
            <v>(M05)</v>
          </cell>
          <cell r="J3290">
            <v>63.250000000000014</v>
          </cell>
          <cell r="K3290" t="str">
            <v>Kg</v>
          </cell>
        </row>
        <row r="3291">
          <cell r="B3291" t="str">
            <v>1.d.</v>
          </cell>
          <cell r="D3291" t="str">
            <v>Pasir</v>
          </cell>
          <cell r="F3291" t="str">
            <v>= (AS x (1 TON) x Fh2) x 1000</v>
          </cell>
          <cell r="I3291" t="str">
            <v>(M10)</v>
          </cell>
          <cell r="J3291">
            <v>68.25</v>
          </cell>
          <cell r="K3291" t="str">
            <v>Kg</v>
          </cell>
        </row>
        <row r="3293">
          <cell r="B3293" t="str">
            <v>2.</v>
          </cell>
          <cell r="D3293" t="str">
            <v>ALAT</v>
          </cell>
        </row>
        <row r="3294">
          <cell r="B3294" t="str">
            <v>2.a.</v>
          </cell>
          <cell r="D3294" t="str">
            <v>WHEEL LOADER</v>
          </cell>
          <cell r="I3294" t="str">
            <v>(E15)</v>
          </cell>
        </row>
        <row r="3295">
          <cell r="D3295" t="str">
            <v>Kapasitas bucket</v>
          </cell>
          <cell r="I3295" t="str">
            <v>V</v>
          </cell>
          <cell r="J3295">
            <v>1.5</v>
          </cell>
          <cell r="K3295" t="str">
            <v>M3</v>
          </cell>
          <cell r="L3295" t="str">
            <v xml:space="preserve"> Sedang</v>
          </cell>
        </row>
        <row r="3296">
          <cell r="D3296" t="str">
            <v>Faktor bucket</v>
          </cell>
          <cell r="I3296" t="str">
            <v>Fb</v>
          </cell>
          <cell r="J3296">
            <v>0.9</v>
          </cell>
          <cell r="K3296" t="str">
            <v>-</v>
          </cell>
          <cell r="L3296" t="str">
            <v xml:space="preserve"> Pemuatan ringan</v>
          </cell>
        </row>
        <row r="3297">
          <cell r="D3297" t="str">
            <v>Faktor efisiensi alat</v>
          </cell>
          <cell r="I3297" t="str">
            <v>Fa</v>
          </cell>
          <cell r="J3297">
            <v>0.75</v>
          </cell>
          <cell r="K3297" t="str">
            <v>-</v>
          </cell>
          <cell r="L3297" t="str">
            <v xml:space="preserve"> Baik</v>
          </cell>
        </row>
        <row r="3298">
          <cell r="D3298" t="str">
            <v>Waktu Siklus</v>
          </cell>
          <cell r="I3298" t="str">
            <v>Ts1</v>
          </cell>
        </row>
        <row r="3299">
          <cell r="D3299" t="str">
            <v>- Muat</v>
          </cell>
          <cell r="I3299" t="str">
            <v>T1</v>
          </cell>
          <cell r="J3299">
            <v>1.5</v>
          </cell>
          <cell r="K3299" t="str">
            <v>menit</v>
          </cell>
        </row>
        <row r="3300">
          <cell r="D3300" t="str">
            <v>- Lain lain</v>
          </cell>
          <cell r="I3300" t="str">
            <v>T2</v>
          </cell>
          <cell r="J3300">
            <v>0.5</v>
          </cell>
          <cell r="K3300" t="str">
            <v>menit</v>
          </cell>
        </row>
        <row r="3301">
          <cell r="I3301" t="str">
            <v>Ts1</v>
          </cell>
          <cell r="J3301">
            <v>2</v>
          </cell>
          <cell r="K3301" t="str">
            <v>menit</v>
          </cell>
        </row>
        <row r="3303">
          <cell r="D3303" t="str">
            <v xml:space="preserve">Kap. Prod./jam = </v>
          </cell>
          <cell r="F3303" t="str">
            <v>D2 x V x Fb x Fa x 60 x D1</v>
          </cell>
          <cell r="I3303" t="str">
            <v>Q1</v>
          </cell>
          <cell r="J3303">
            <v>54.675000000000004</v>
          </cell>
          <cell r="K3303" t="str">
            <v>M3</v>
          </cell>
          <cell r="L3303" t="str">
            <v xml:space="preserve"> </v>
          </cell>
        </row>
        <row r="3304">
          <cell r="F3304" t="str">
            <v>D1 x Ts1</v>
          </cell>
        </row>
        <row r="3306">
          <cell r="D3306" t="str">
            <v>Koefisien Alat / M3</v>
          </cell>
          <cell r="F3306" t="str">
            <v xml:space="preserve"> = 1 : Q1</v>
          </cell>
          <cell r="I3306" t="str">
            <v>(E15)</v>
          </cell>
          <cell r="J3306">
            <v>1.8289894833104708E-2</v>
          </cell>
          <cell r="K3306" t="str">
            <v>Jam</v>
          </cell>
        </row>
        <row r="3308">
          <cell r="B3308" t="str">
            <v>2.b.</v>
          </cell>
          <cell r="D3308" t="str">
            <v>ASPHALT MIXING PLANT</v>
          </cell>
          <cell r="I3308" t="str">
            <v>(E01)</v>
          </cell>
        </row>
        <row r="3309">
          <cell r="D3309" t="str">
            <v>Kapasitas produksi</v>
          </cell>
          <cell r="I3309" t="str">
            <v>V</v>
          </cell>
          <cell r="J3309">
            <v>50</v>
          </cell>
          <cell r="K3309" t="str">
            <v>ton / Jam</v>
          </cell>
        </row>
        <row r="3310">
          <cell r="D3310" t="str">
            <v>Faktor Efisiensi alat</v>
          </cell>
          <cell r="I3310" t="str">
            <v>Fa</v>
          </cell>
          <cell r="J3310">
            <v>0.7</v>
          </cell>
          <cell r="K3310" t="str">
            <v>-</v>
          </cell>
          <cell r="L3310" t="str">
            <v xml:space="preserve"> Normal</v>
          </cell>
        </row>
        <row r="3312">
          <cell r="D3312" t="str">
            <v>Kap.Prod. / jam =</v>
          </cell>
          <cell r="F3312" t="str">
            <v>V x Fa</v>
          </cell>
          <cell r="I3312" t="str">
            <v>Q2</v>
          </cell>
          <cell r="J3312">
            <v>35</v>
          </cell>
          <cell r="K3312" t="str">
            <v>M3</v>
          </cell>
        </row>
        <row r="3315">
          <cell r="D3315" t="str">
            <v>Koefisien Alat / M3</v>
          </cell>
          <cell r="F3315" t="str">
            <v xml:space="preserve"> = 1 : Q2</v>
          </cell>
          <cell r="I3315" t="str">
            <v>(E01)</v>
          </cell>
          <cell r="J3315">
            <v>2.8571428571428571E-2</v>
          </cell>
          <cell r="K3315" t="str">
            <v>Jam</v>
          </cell>
        </row>
        <row r="3317">
          <cell r="L3317" t="str">
            <v>Bersambung</v>
          </cell>
        </row>
        <row r="3318">
          <cell r="B3318" t="str">
            <v xml:space="preserve"> URAIAN ANALISA HARGA SATUAN</v>
          </cell>
        </row>
        <row r="3319">
          <cell r="B3319" t="str">
            <v>ITEM PEMBAYARAN NO.</v>
          </cell>
          <cell r="E3319" t="str">
            <v>:  6.3 (5)a.</v>
          </cell>
        </row>
        <row r="3320">
          <cell r="B3320" t="str">
            <v xml:space="preserve">JENIS PEKERJAAN                                  </v>
          </cell>
          <cell r="E3320" t="str">
            <v>: ASPHALT TREATED BASE LEV. (ATBL)</v>
          </cell>
        </row>
        <row r="3321">
          <cell r="B3321" t="str">
            <v>SATUAN PEMBAYARAN</v>
          </cell>
          <cell r="E3321" t="str">
            <v>: TON</v>
          </cell>
        </row>
        <row r="3323">
          <cell r="B3323" t="str">
            <v>NO.</v>
          </cell>
          <cell r="D3323" t="str">
            <v>U R A I A N</v>
          </cell>
          <cell r="I3323" t="str">
            <v>KODE</v>
          </cell>
          <cell r="J3323" t="str">
            <v>KOEF.</v>
          </cell>
          <cell r="K3323" t="str">
            <v>SATUAN</v>
          </cell>
          <cell r="L3323" t="str">
            <v>KETERANGAN</v>
          </cell>
        </row>
        <row r="3325">
          <cell r="B3325" t="str">
            <v>2.c.</v>
          </cell>
          <cell r="D3325" t="str">
            <v>GENERATOR SET</v>
          </cell>
          <cell r="I3325" t="str">
            <v>(E12)</v>
          </cell>
        </row>
        <row r="3326">
          <cell r="D3326" t="str">
            <v>Kap.Prod. / Jam = SAMA DENGAN AMP</v>
          </cell>
          <cell r="I3326" t="str">
            <v>Q3</v>
          </cell>
          <cell r="J3326">
            <v>35</v>
          </cell>
          <cell r="K3326" t="str">
            <v>M2</v>
          </cell>
        </row>
        <row r="3327">
          <cell r="D3327" t="str">
            <v>Koefisien Alat / M3</v>
          </cell>
          <cell r="F3327" t="str">
            <v xml:space="preserve"> = 1 : Q3</v>
          </cell>
          <cell r="I3327" t="str">
            <v>(E12)</v>
          </cell>
          <cell r="J3327">
            <v>2.8571428571428571E-2</v>
          </cell>
          <cell r="K3327" t="str">
            <v>Jam</v>
          </cell>
        </row>
        <row r="3329">
          <cell r="B3329" t="str">
            <v>2.d.</v>
          </cell>
          <cell r="D3329" t="str">
            <v>DUMP TRUCK</v>
          </cell>
          <cell r="I3329" t="str">
            <v>(E09)</v>
          </cell>
        </row>
        <row r="3330">
          <cell r="D3330" t="str">
            <v>Kapasitas bak</v>
          </cell>
          <cell r="I3330" t="str">
            <v>V</v>
          </cell>
          <cell r="J3330">
            <v>8</v>
          </cell>
          <cell r="K3330" t="str">
            <v>ton</v>
          </cell>
          <cell r="L3330" t="str">
            <v xml:space="preserve"> Sedang</v>
          </cell>
        </row>
        <row r="3331">
          <cell r="D3331" t="str">
            <v>Faktor Efisiensi alat</v>
          </cell>
          <cell r="I3331" t="str">
            <v>Fa</v>
          </cell>
          <cell r="J3331">
            <v>0.75</v>
          </cell>
          <cell r="K3331" t="str">
            <v>-</v>
          </cell>
          <cell r="L3331" t="str">
            <v xml:space="preserve"> Baik</v>
          </cell>
        </row>
        <row r="3332">
          <cell r="D3332" t="str">
            <v>Kecepatan rata-rata bermuatan</v>
          </cell>
          <cell r="I3332" t="str">
            <v>v1</v>
          </cell>
          <cell r="J3332">
            <v>45</v>
          </cell>
          <cell r="K3332" t="str">
            <v>Km / Jam</v>
          </cell>
          <cell r="L3332" t="str">
            <v xml:space="preserve"> Max aman</v>
          </cell>
        </row>
        <row r="3333">
          <cell r="D3333" t="str">
            <v>Kecepatan rata-rata kosong</v>
          </cell>
          <cell r="I3333" t="str">
            <v>v2</v>
          </cell>
          <cell r="J3333">
            <v>60</v>
          </cell>
          <cell r="K3333" t="str">
            <v>Km / Jam</v>
          </cell>
          <cell r="L3333" t="str">
            <v xml:space="preserve"> Max.aman</v>
          </cell>
        </row>
        <row r="3334">
          <cell r="D3334" t="str">
            <v>Kapasitas AMP / batch</v>
          </cell>
          <cell r="I3334" t="str">
            <v>Q2b</v>
          </cell>
          <cell r="J3334">
            <v>0.5</v>
          </cell>
          <cell r="K3334" t="str">
            <v>ton</v>
          </cell>
        </row>
        <row r="3335">
          <cell r="D3335" t="str">
            <v>Waktu menyiapkan 1 batch ATB</v>
          </cell>
          <cell r="I3335" t="str">
            <v>Tb</v>
          </cell>
          <cell r="J3335">
            <v>1</v>
          </cell>
          <cell r="K3335" t="str">
            <v>menit</v>
          </cell>
        </row>
        <row r="3336">
          <cell r="D3336" t="str">
            <v>Waktu Siklus</v>
          </cell>
          <cell r="I3336" t="str">
            <v>Ts2</v>
          </cell>
        </row>
        <row r="3337">
          <cell r="D3337" t="str">
            <v xml:space="preserve">- Mengisi Bak </v>
          </cell>
          <cell r="F3337" t="str">
            <v>= (V : Q2b) x Tb</v>
          </cell>
          <cell r="I3337" t="str">
            <v>T1</v>
          </cell>
          <cell r="J3337">
            <v>16</v>
          </cell>
          <cell r="K3337" t="str">
            <v>menit</v>
          </cell>
        </row>
        <row r="3338">
          <cell r="D3338" t="str">
            <v>- Angkut</v>
          </cell>
          <cell r="F3338" t="str">
            <v>= (L : v1) x 60 menit</v>
          </cell>
          <cell r="I3338" t="str">
            <v>T2</v>
          </cell>
          <cell r="J3338">
            <v>40</v>
          </cell>
          <cell r="K3338" t="str">
            <v>menit</v>
          </cell>
        </row>
        <row r="3339">
          <cell r="D3339" t="str">
            <v>- Tunggu + dump + Putar</v>
          </cell>
          <cell r="I3339" t="str">
            <v>T3</v>
          </cell>
          <cell r="J3339">
            <v>15</v>
          </cell>
          <cell r="K3339" t="str">
            <v>menit</v>
          </cell>
        </row>
        <row r="3340">
          <cell r="D3340" t="str">
            <v>- Kembali</v>
          </cell>
          <cell r="F3340" t="str">
            <v>= (L : v2) x 60 menit</v>
          </cell>
          <cell r="I3340" t="str">
            <v>T4</v>
          </cell>
          <cell r="J3340">
            <v>30</v>
          </cell>
          <cell r="K3340" t="str">
            <v>menit</v>
          </cell>
        </row>
        <row r="3341">
          <cell r="I3341" t="str">
            <v>Ts2</v>
          </cell>
          <cell r="J3341">
            <v>101</v>
          </cell>
          <cell r="K3341" t="str">
            <v>menit</v>
          </cell>
        </row>
        <row r="3343">
          <cell r="D3343" t="str">
            <v>Kap.Prod. / jam =</v>
          </cell>
          <cell r="F3343" t="str">
            <v>V x Fa x 60</v>
          </cell>
          <cell r="I3343" t="str">
            <v>Q4</v>
          </cell>
          <cell r="J3343">
            <v>3.5643564356435644</v>
          </cell>
          <cell r="K3343" t="str">
            <v>M3</v>
          </cell>
        </row>
        <row r="3344">
          <cell r="F3344" t="str">
            <v xml:space="preserve"> Ts2</v>
          </cell>
        </row>
        <row r="3346">
          <cell r="D3346" t="str">
            <v>Koefisien Alat / M3</v>
          </cell>
          <cell r="F3346" t="str">
            <v xml:space="preserve"> = 1 : Q4</v>
          </cell>
          <cell r="I3346" t="str">
            <v>(E09)</v>
          </cell>
          <cell r="J3346">
            <v>0.28055555555555556</v>
          </cell>
          <cell r="K3346" t="str">
            <v>Jam</v>
          </cell>
        </row>
        <row r="3348">
          <cell r="B3348" t="str">
            <v>2.e.</v>
          </cell>
          <cell r="D3348" t="str">
            <v>ASPHALT FINISHER</v>
          </cell>
          <cell r="F3348" t="str">
            <v xml:space="preserve"> </v>
          </cell>
          <cell r="I3348" t="str">
            <v>(E02)</v>
          </cell>
        </row>
        <row r="3349">
          <cell r="D3349" t="str">
            <v>Kapasitas produksi</v>
          </cell>
          <cell r="I3349" t="str">
            <v>V</v>
          </cell>
          <cell r="J3349">
            <v>40</v>
          </cell>
          <cell r="K3349" t="str">
            <v>ton / Jam</v>
          </cell>
        </row>
        <row r="3350">
          <cell r="D3350" t="str">
            <v>Faktor efisiensi alat</v>
          </cell>
          <cell r="I3350" t="str">
            <v>Fa</v>
          </cell>
          <cell r="J3350">
            <v>0.75</v>
          </cell>
          <cell r="K3350" t="str">
            <v>-</v>
          </cell>
        </row>
        <row r="3352">
          <cell r="D3352" t="str">
            <v>Kap.Prod. / jam =</v>
          </cell>
          <cell r="F3352" t="str">
            <v xml:space="preserve">V x Fa </v>
          </cell>
          <cell r="I3352" t="str">
            <v>Q5</v>
          </cell>
          <cell r="J3352">
            <v>30</v>
          </cell>
          <cell r="K3352" t="str">
            <v>M3</v>
          </cell>
        </row>
        <row r="3354">
          <cell r="D3354" t="str">
            <v>Koefisien Alat / M3</v>
          </cell>
          <cell r="F3354" t="str">
            <v xml:space="preserve"> = 1 : Q5</v>
          </cell>
          <cell r="I3354" t="str">
            <v>(E02)</v>
          </cell>
          <cell r="J3354">
            <v>3.3333333333333333E-2</v>
          </cell>
          <cell r="K3354" t="str">
            <v>Jam</v>
          </cell>
          <cell r="L3354" t="str">
            <v xml:space="preserve"> </v>
          </cell>
        </row>
        <row r="3356">
          <cell r="B3356" t="str">
            <v>2.f.</v>
          </cell>
          <cell r="D3356" t="str">
            <v>TANDEM ROLLER</v>
          </cell>
          <cell r="I3356" t="str">
            <v>(E17)</v>
          </cell>
        </row>
        <row r="3357">
          <cell r="B3357" t="str">
            <v xml:space="preserve"> </v>
          </cell>
          <cell r="D3357" t="str">
            <v>Kecepatan rata-rata alat</v>
          </cell>
          <cell r="I3357" t="str">
            <v>v</v>
          </cell>
          <cell r="J3357">
            <v>3.5</v>
          </cell>
          <cell r="K3357" t="str">
            <v>Km / Jam</v>
          </cell>
        </row>
        <row r="3358">
          <cell r="D3358" t="str">
            <v>Lebar efektif pemadatan</v>
          </cell>
          <cell r="I3358" t="str">
            <v>b</v>
          </cell>
          <cell r="J3358">
            <v>1.2</v>
          </cell>
          <cell r="K3358" t="str">
            <v>M</v>
          </cell>
        </row>
        <row r="3359">
          <cell r="D3359" t="str">
            <v>Jumlah lintasan</v>
          </cell>
          <cell r="I3359" t="str">
            <v>n</v>
          </cell>
          <cell r="J3359">
            <v>4</v>
          </cell>
          <cell r="K3359" t="str">
            <v>lintasan</v>
          </cell>
        </row>
        <row r="3360">
          <cell r="D3360" t="str">
            <v>Faktor Efisiensi alat</v>
          </cell>
          <cell r="I3360" t="str">
            <v>Fa</v>
          </cell>
          <cell r="J3360">
            <v>0.75</v>
          </cell>
          <cell r="K3360" t="str">
            <v>-</v>
          </cell>
        </row>
        <row r="3362">
          <cell r="C3362" t="str">
            <v xml:space="preserve"> </v>
          </cell>
          <cell r="D3362" t="str">
            <v xml:space="preserve">Kap. Prod./jam = </v>
          </cell>
          <cell r="F3362" t="str">
            <v>(v x 1000) x b x t x Fa x D1</v>
          </cell>
          <cell r="I3362" t="str">
            <v>Q6</v>
          </cell>
          <cell r="J3362">
            <v>54.337499999999999</v>
          </cell>
          <cell r="K3362" t="str">
            <v>M3</v>
          </cell>
        </row>
        <row r="3363">
          <cell r="F3363" t="str">
            <v>n</v>
          </cell>
        </row>
        <row r="3364">
          <cell r="D3364" t="str">
            <v>Koefisien Alat / M3</v>
          </cell>
          <cell r="F3364" t="str">
            <v xml:space="preserve"> = 1 : Q6</v>
          </cell>
          <cell r="I3364" t="str">
            <v>(E17)</v>
          </cell>
          <cell r="J3364">
            <v>1.8403496664366231E-2</v>
          </cell>
          <cell r="K3364" t="str">
            <v>Jam</v>
          </cell>
        </row>
        <row r="3365">
          <cell r="D3365" t="str">
            <v xml:space="preserve"> </v>
          </cell>
        </row>
        <row r="3366">
          <cell r="B3366" t="str">
            <v>2.g.</v>
          </cell>
          <cell r="D3366" t="str">
            <v>PNEUMATIC TYRE ROLLER</v>
          </cell>
          <cell r="I3366" t="str">
            <v>(E18)</v>
          </cell>
        </row>
        <row r="3367">
          <cell r="D3367" t="str">
            <v>Kecepatan rata-rata</v>
          </cell>
          <cell r="I3367" t="str">
            <v>v</v>
          </cell>
          <cell r="J3367">
            <v>5</v>
          </cell>
          <cell r="K3367" t="str">
            <v>KM / Jam</v>
          </cell>
        </row>
        <row r="3368">
          <cell r="D3368" t="str">
            <v>Lebar efektif pemadatan</v>
          </cell>
          <cell r="I3368" t="str">
            <v>b</v>
          </cell>
          <cell r="J3368">
            <v>1.5</v>
          </cell>
          <cell r="K3368" t="str">
            <v>M</v>
          </cell>
        </row>
        <row r="3369">
          <cell r="D3369" t="str">
            <v>Jumlah lintasan</v>
          </cell>
          <cell r="I3369" t="str">
            <v>n</v>
          </cell>
          <cell r="J3369">
            <v>7</v>
          </cell>
          <cell r="K3369" t="str">
            <v>lintasan</v>
          </cell>
        </row>
        <row r="3370">
          <cell r="D3370" t="str">
            <v>Faktor Efisiensi alat</v>
          </cell>
          <cell r="I3370" t="str">
            <v>Fa</v>
          </cell>
          <cell r="J3370">
            <v>0.75</v>
          </cell>
          <cell r="K3370" t="str">
            <v>-</v>
          </cell>
          <cell r="L3370" t="str">
            <v xml:space="preserve"> Baik</v>
          </cell>
        </row>
        <row r="3372">
          <cell r="D3372" t="str">
            <v>Kap.Prod. / jam =</v>
          </cell>
          <cell r="F3372" t="str">
            <v>(v x 1000) x b x t x Fa x D1</v>
          </cell>
          <cell r="I3372" t="str">
            <v>Q7</v>
          </cell>
          <cell r="J3372">
            <v>55.446428571428562</v>
          </cell>
          <cell r="K3372" t="str">
            <v>M3</v>
          </cell>
        </row>
        <row r="3373">
          <cell r="F3373" t="str">
            <v>n</v>
          </cell>
        </row>
        <row r="3375">
          <cell r="D3375" t="str">
            <v>Koefisien Alat / M3</v>
          </cell>
          <cell r="F3375" t="str">
            <v xml:space="preserve"> = 1 : Q7</v>
          </cell>
          <cell r="I3375" t="str">
            <v>(E18)</v>
          </cell>
          <cell r="J3375">
            <v>1.8035426731078909E-2</v>
          </cell>
          <cell r="K3375" t="str">
            <v>Jam</v>
          </cell>
        </row>
        <row r="3377">
          <cell r="B3377" t="str">
            <v>2.h.</v>
          </cell>
          <cell r="D3377" t="str">
            <v>ALAT BANTU</v>
          </cell>
        </row>
        <row r="3378">
          <cell r="D3378" t="str">
            <v>diperlukan :</v>
          </cell>
          <cell r="L3378" t="str">
            <v xml:space="preserve"> Lump Sum</v>
          </cell>
        </row>
        <row r="3379">
          <cell r="D3379" t="str">
            <v>- Kereta dorong   = 2 buah</v>
          </cell>
        </row>
        <row r="3380">
          <cell r="D3380" t="str">
            <v>- Sekop                = 3 buah</v>
          </cell>
        </row>
        <row r="3381">
          <cell r="D3381" t="str">
            <v>- Garpu                = 2 buah</v>
          </cell>
        </row>
        <row r="3382">
          <cell r="D3382" t="str">
            <v>- Tongkat Kontrol ketebalan hanparan</v>
          </cell>
        </row>
        <row r="3384">
          <cell r="B3384" t="str">
            <v xml:space="preserve">   3.</v>
          </cell>
          <cell r="D3384" t="str">
            <v>TENAGA</v>
          </cell>
        </row>
        <row r="3385">
          <cell r="D3385" t="str">
            <v>Produksi menentukan : ASPHALT MIXING PLANT (AMP)</v>
          </cell>
          <cell r="I3385" t="str">
            <v>Q2</v>
          </cell>
          <cell r="J3385">
            <v>35</v>
          </cell>
          <cell r="K3385" t="str">
            <v>M3/Jam</v>
          </cell>
        </row>
        <row r="3386">
          <cell r="D3386" t="str">
            <v>Produksi ATB / hari  =  Tk x Q2</v>
          </cell>
          <cell r="I3386" t="str">
            <v>Qt</v>
          </cell>
          <cell r="J3386">
            <v>245</v>
          </cell>
          <cell r="K3386" t="str">
            <v>M3</v>
          </cell>
        </row>
        <row r="3387">
          <cell r="D3387" t="str">
            <v>Kebutuhan tenaga :</v>
          </cell>
        </row>
        <row r="3388">
          <cell r="E3388" t="str">
            <v>-</v>
          </cell>
          <cell r="F3388" t="str">
            <v>Pekerja</v>
          </cell>
          <cell r="I3388" t="str">
            <v>P</v>
          </cell>
          <cell r="J3388">
            <v>5</v>
          </cell>
          <cell r="K3388" t="str">
            <v>orang</v>
          </cell>
        </row>
        <row r="3389">
          <cell r="E3389" t="str">
            <v>-</v>
          </cell>
          <cell r="F3389" t="str">
            <v>Mandor</v>
          </cell>
          <cell r="I3389" t="str">
            <v>M</v>
          </cell>
          <cell r="J3389">
            <v>1</v>
          </cell>
          <cell r="K3389" t="str">
            <v>orang</v>
          </cell>
        </row>
        <row r="3390">
          <cell r="D3390" t="str">
            <v>Koefisien Tenaga / M3     :</v>
          </cell>
        </row>
        <row r="3391">
          <cell r="E3391" t="str">
            <v>-</v>
          </cell>
          <cell r="F3391" t="str">
            <v>Pekerja</v>
          </cell>
          <cell r="G3391" t="str">
            <v>= (Tk x P) / Qt</v>
          </cell>
          <cell r="I3391" t="str">
            <v>(L01)</v>
          </cell>
          <cell r="J3391">
            <v>0.14285714285714285</v>
          </cell>
          <cell r="K3391" t="str">
            <v>Jam</v>
          </cell>
        </row>
        <row r="3392">
          <cell r="E3392" t="str">
            <v>-</v>
          </cell>
          <cell r="F3392" t="str">
            <v>Mandor</v>
          </cell>
          <cell r="G3392" t="str">
            <v>= (Tk x M) / Qt</v>
          </cell>
          <cell r="I3392" t="str">
            <v>(L03)</v>
          </cell>
          <cell r="J3392">
            <v>2.8571428571428571E-2</v>
          </cell>
          <cell r="K3392" t="str">
            <v>Jam</v>
          </cell>
        </row>
        <row r="3394">
          <cell r="B3394" t="str">
            <v>4.</v>
          </cell>
          <cell r="D3394" t="str">
            <v>HARGA DASAR SATUAN UPAH, BAHAN DAN ALAT</v>
          </cell>
        </row>
        <row r="3395">
          <cell r="D3395" t="str">
            <v>Lihat lampiran.</v>
          </cell>
        </row>
        <row r="3398">
          <cell r="B3398" t="str">
            <v xml:space="preserve"> URAIAN ANALISA HARGA SATUAN</v>
          </cell>
        </row>
        <row r="3399">
          <cell r="B3399" t="str">
            <v>ITEM PEMBAYARAN NO.</v>
          </cell>
          <cell r="E3399" t="str">
            <v>:  6.3 (5)</v>
          </cell>
        </row>
        <row r="3400">
          <cell r="B3400" t="str">
            <v>JENIS PEKERJAAN</v>
          </cell>
          <cell r="E3400" t="str">
            <v>:  LASTON - LAPIS AUS ASPAL BETON (AC-WC)</v>
          </cell>
        </row>
        <row r="3401">
          <cell r="B3401" t="str">
            <v>SATUAN PEMBAYARAN</v>
          </cell>
          <cell r="E3401" t="str">
            <v>:  M2</v>
          </cell>
        </row>
        <row r="3403">
          <cell r="B3403" t="str">
            <v>NO.</v>
          </cell>
          <cell r="D3403" t="str">
            <v>U R A I A N</v>
          </cell>
          <cell r="I3403" t="str">
            <v>KODE</v>
          </cell>
          <cell r="J3403" t="str">
            <v>KOEF.</v>
          </cell>
          <cell r="K3403" t="str">
            <v>SATUAN</v>
          </cell>
          <cell r="L3403" t="str">
            <v>KETERANGAN</v>
          </cell>
        </row>
        <row r="3405">
          <cell r="B3405" t="str">
            <v>I.</v>
          </cell>
          <cell r="D3405" t="str">
            <v>ASUMSI</v>
          </cell>
        </row>
        <row r="3406">
          <cell r="B3406">
            <v>1</v>
          </cell>
          <cell r="D3406" t="str">
            <v>Menggunakan alat berat (cara mekanik)</v>
          </cell>
        </row>
        <row r="3407">
          <cell r="B3407">
            <v>2</v>
          </cell>
          <cell r="D3407" t="str">
            <v>Lokasi pekerjaan : sepanjang jalan</v>
          </cell>
        </row>
        <row r="3408">
          <cell r="B3408">
            <v>3</v>
          </cell>
          <cell r="D3408" t="str">
            <v>Kondisi existing jalan : sedang</v>
          </cell>
        </row>
        <row r="3409">
          <cell r="B3409">
            <v>4</v>
          </cell>
          <cell r="D3409" t="str">
            <v>Jarak rata-rata Base Camp ke lokasi pekerjaan</v>
          </cell>
          <cell r="I3409" t="str">
            <v>L</v>
          </cell>
          <cell r="J3409">
            <v>10</v>
          </cell>
          <cell r="K3409" t="str">
            <v>KM</v>
          </cell>
        </row>
        <row r="3410">
          <cell r="B3410">
            <v>5</v>
          </cell>
          <cell r="D3410" t="str">
            <v>Tebal Lapis (AC-WC) padat</v>
          </cell>
          <cell r="I3410" t="str">
            <v>t</v>
          </cell>
          <cell r="J3410">
            <v>0.04</v>
          </cell>
          <cell r="K3410" t="str">
            <v>M</v>
          </cell>
        </row>
        <row r="3411">
          <cell r="B3411">
            <v>6</v>
          </cell>
          <cell r="D3411" t="str">
            <v>Jam kerja efektif per-hari</v>
          </cell>
          <cell r="I3411" t="str">
            <v>Tk</v>
          </cell>
          <cell r="J3411">
            <v>7</v>
          </cell>
          <cell r="K3411" t="str">
            <v>Jam</v>
          </cell>
        </row>
        <row r="3412">
          <cell r="B3412">
            <v>7</v>
          </cell>
          <cell r="D3412" t="str">
            <v>Faktor kehilanganmaterial :</v>
          </cell>
          <cell r="G3412" t="str">
            <v>- Agregat</v>
          </cell>
          <cell r="I3412" t="str">
            <v>Fh1</v>
          </cell>
          <cell r="J3412">
            <v>1.1000000000000001</v>
          </cell>
          <cell r="K3412" t="str">
            <v>-</v>
          </cell>
        </row>
        <row r="3413">
          <cell r="B3413" t="str">
            <v xml:space="preserve"> </v>
          </cell>
          <cell r="G3413" t="str">
            <v>- Aspal</v>
          </cell>
          <cell r="I3413" t="str">
            <v>Fh2</v>
          </cell>
          <cell r="J3413">
            <v>1.05</v>
          </cell>
          <cell r="K3413" t="str">
            <v>-</v>
          </cell>
        </row>
        <row r="3414">
          <cell r="B3414">
            <v>8</v>
          </cell>
          <cell r="D3414" t="str">
            <v>Komposisi campuran ATB (spesifikasi)  :</v>
          </cell>
        </row>
        <row r="3415">
          <cell r="D3415" t="str">
            <v xml:space="preserve">- Coarse Agregat  </v>
          </cell>
          <cell r="F3415" t="str">
            <v>42 -72 %</v>
          </cell>
          <cell r="I3415" t="str">
            <v>CA</v>
          </cell>
          <cell r="J3415">
            <v>36.209999999999994</v>
          </cell>
          <cell r="K3415" t="str">
            <v>%</v>
          </cell>
        </row>
        <row r="3416">
          <cell r="D3416" t="str">
            <v>- Fine Agregat</v>
          </cell>
          <cell r="F3416" t="str">
            <v>28 - 58 %</v>
          </cell>
          <cell r="I3416" t="str">
            <v>FA</v>
          </cell>
          <cell r="J3416">
            <v>51</v>
          </cell>
          <cell r="K3416" t="str">
            <v>%</v>
          </cell>
        </row>
        <row r="3417">
          <cell r="D3417" t="str">
            <v>- Fraksi Filler</v>
          </cell>
          <cell r="F3417" t="str">
            <v>2 - 6 %</v>
          </cell>
          <cell r="I3417" t="str">
            <v>FF</v>
          </cell>
          <cell r="J3417">
            <v>6.59</v>
          </cell>
          <cell r="K3417" t="str">
            <v>%</v>
          </cell>
        </row>
        <row r="3418">
          <cell r="D3418" t="str">
            <v>- Asphalt</v>
          </cell>
          <cell r="F3418" t="str">
            <v>minimum 6,0 %</v>
          </cell>
          <cell r="I3418" t="str">
            <v>As</v>
          </cell>
          <cell r="J3418">
            <v>6.2</v>
          </cell>
          <cell r="K3418" t="str">
            <v>%</v>
          </cell>
        </row>
        <row r="3419">
          <cell r="B3419">
            <v>9</v>
          </cell>
          <cell r="D3419" t="str">
            <v>Berat jenis bahan  :</v>
          </cell>
        </row>
        <row r="3420">
          <cell r="D3420" t="str">
            <v>- AC - BC</v>
          </cell>
          <cell r="I3420" t="str">
            <v>D1</v>
          </cell>
          <cell r="J3420">
            <v>2.25</v>
          </cell>
          <cell r="K3420" t="str">
            <v>ton / M3</v>
          </cell>
        </row>
        <row r="3421">
          <cell r="D3421" t="str">
            <v>- Coarse Agregat &amp; Fine Agregat</v>
          </cell>
          <cell r="I3421" t="str">
            <v>D2</v>
          </cell>
          <cell r="J3421">
            <v>1.8</v>
          </cell>
          <cell r="K3421" t="str">
            <v>ton / M3</v>
          </cell>
        </row>
        <row r="3422">
          <cell r="D3422" t="str">
            <v>- Fraksi Filler</v>
          </cell>
          <cell r="I3422" t="str">
            <v>D3</v>
          </cell>
          <cell r="J3422">
            <v>2</v>
          </cell>
          <cell r="K3422" t="str">
            <v>ton / M3</v>
          </cell>
        </row>
        <row r="3423">
          <cell r="D3423" t="str">
            <v>- Asphalt</v>
          </cell>
          <cell r="I3423" t="str">
            <v>D4</v>
          </cell>
          <cell r="J3423">
            <v>1.0269999999999999</v>
          </cell>
          <cell r="K3423" t="str">
            <v>ton / M3</v>
          </cell>
        </row>
        <row r="3425">
          <cell r="B3425" t="str">
            <v>II.</v>
          </cell>
          <cell r="D3425" t="str">
            <v>METHODE PELAKSANAAN</v>
          </cell>
        </row>
        <row r="3426">
          <cell r="B3426">
            <v>1</v>
          </cell>
          <cell r="D3426" t="str">
            <v xml:space="preserve">Wheel Loader memuat Agregat dan Asphalt ke dalam </v>
          </cell>
        </row>
        <row r="3427">
          <cell r="B3427" t="str">
            <v xml:space="preserve"> </v>
          </cell>
          <cell r="D3427" t="str">
            <v>Cold Bin AMP</v>
          </cell>
        </row>
        <row r="3428">
          <cell r="B3428">
            <v>2</v>
          </cell>
          <cell r="D3428" t="str">
            <v>Agregat dan aspal dicampur dan dipanaskan</v>
          </cell>
        </row>
        <row r="3429">
          <cell r="D3429" t="str">
            <v>dengan AMP untuk dimuat langsung ke dalam</v>
          </cell>
        </row>
        <row r="3430">
          <cell r="B3430" t="str">
            <v xml:space="preserve"> </v>
          </cell>
          <cell r="D3430" t="str">
            <v>Dump Truck dan diangkut ke lokasi pekerjaan</v>
          </cell>
        </row>
        <row r="3431">
          <cell r="B3431">
            <v>3</v>
          </cell>
          <cell r="D3431" t="str">
            <v>Campuran panas AC dihampar dengan Finisher</v>
          </cell>
        </row>
        <row r="3432">
          <cell r="D3432" t="str">
            <v>dan dipadatkan dengan Tandem &amp; Tire Roller</v>
          </cell>
        </row>
        <row r="3433">
          <cell r="B3433">
            <v>4</v>
          </cell>
          <cell r="D3433" t="str">
            <v>Selama pemadatan, sekelompok  pekerja akan</v>
          </cell>
        </row>
        <row r="3434">
          <cell r="B3434" t="str">
            <v xml:space="preserve"> </v>
          </cell>
          <cell r="D3434" t="str">
            <v>merapikan tepi hamparaan dengan menggunakan</v>
          </cell>
        </row>
        <row r="3435">
          <cell r="B3435" t="str">
            <v xml:space="preserve"> </v>
          </cell>
          <cell r="D3435" t="str">
            <v>Alat Bantu</v>
          </cell>
        </row>
        <row r="3437">
          <cell r="B3437" t="str">
            <v>III.</v>
          </cell>
          <cell r="D3437" t="str">
            <v>PEMAKAIAN BAHAN, ALAT DAN TENAGA</v>
          </cell>
        </row>
        <row r="3439">
          <cell r="B3439" t="str">
            <v xml:space="preserve">   1.</v>
          </cell>
          <cell r="D3439" t="str">
            <v>BAHAN</v>
          </cell>
        </row>
        <row r="3440">
          <cell r="B3440" t="str">
            <v>1.a.</v>
          </cell>
          <cell r="D3440" t="str">
            <v xml:space="preserve">- Coarse Agregat  </v>
          </cell>
          <cell r="F3440" t="str">
            <v>= (CA x (D1 x t M3) x Fh1) : D2</v>
          </cell>
          <cell r="J3440">
            <v>1.9900000000000001E-2</v>
          </cell>
          <cell r="K3440" t="str">
            <v>M3</v>
          </cell>
        </row>
        <row r="3441">
          <cell r="B3441" t="str">
            <v>1.b.</v>
          </cell>
          <cell r="D3441" t="str">
            <v>- Fine Agregat</v>
          </cell>
          <cell r="F3441" t="str">
            <v>= (FA x (D1 x t M3) x Fh1) : D2</v>
          </cell>
          <cell r="J3441">
            <v>2.81E-2</v>
          </cell>
          <cell r="K3441" t="str">
            <v>M3</v>
          </cell>
        </row>
        <row r="3442">
          <cell r="B3442" t="str">
            <v>1.c.</v>
          </cell>
          <cell r="D3442" t="str">
            <v>- Fraksi Filler</v>
          </cell>
          <cell r="F3442" t="str">
            <v>= (FF x (D1 x t M3) x Fh1) x 1000</v>
          </cell>
          <cell r="J3442">
            <v>6.5241000000000007</v>
          </cell>
          <cell r="K3442" t="str">
            <v>Kg</v>
          </cell>
        </row>
        <row r="3443">
          <cell r="B3443" t="str">
            <v>1.d.</v>
          </cell>
          <cell r="D3443" t="str">
            <v>- Asphalt</v>
          </cell>
          <cell r="F3443" t="str">
            <v>= (AS x (D1 x t M3) x Fh2) x 1000</v>
          </cell>
          <cell r="J3443">
            <v>5.859</v>
          </cell>
          <cell r="K3443" t="str">
            <v>Kg</v>
          </cell>
        </row>
        <row r="3445">
          <cell r="B3445" t="str">
            <v>2.</v>
          </cell>
          <cell r="D3445" t="str">
            <v>ALAT</v>
          </cell>
        </row>
        <row r="3446">
          <cell r="B3446" t="str">
            <v>2.a.</v>
          </cell>
          <cell r="D3446" t="str">
            <v>WHEEL LOADER</v>
          </cell>
        </row>
        <row r="3447">
          <cell r="D3447" t="str">
            <v>Kapasitas bucket</v>
          </cell>
          <cell r="I3447" t="str">
            <v>V</v>
          </cell>
          <cell r="J3447">
            <v>2.5</v>
          </cell>
          <cell r="K3447" t="str">
            <v>M3</v>
          </cell>
          <cell r="L3447" t="str">
            <v xml:space="preserve"> Sedang</v>
          </cell>
        </row>
        <row r="3448">
          <cell r="D3448" t="str">
            <v>Faktor bucket</v>
          </cell>
          <cell r="I3448" t="str">
            <v>Fb</v>
          </cell>
          <cell r="J3448">
            <v>0.9</v>
          </cell>
          <cell r="K3448" t="str">
            <v>-</v>
          </cell>
          <cell r="L3448" t="str">
            <v xml:space="preserve"> Pemuatan ringan</v>
          </cell>
        </row>
        <row r="3449">
          <cell r="D3449" t="str">
            <v>Faktor efisiensi alat</v>
          </cell>
          <cell r="I3449" t="str">
            <v>Fa</v>
          </cell>
          <cell r="J3449">
            <v>0.8</v>
          </cell>
          <cell r="K3449" t="str">
            <v>-</v>
          </cell>
          <cell r="L3449" t="str">
            <v xml:space="preserve"> Baik</v>
          </cell>
        </row>
        <row r="3450">
          <cell r="D3450" t="str">
            <v>Waktu Siklus</v>
          </cell>
          <cell r="I3450" t="str">
            <v>Ts1</v>
          </cell>
        </row>
        <row r="3451">
          <cell r="D3451" t="str">
            <v>- Muat</v>
          </cell>
          <cell r="I3451" t="str">
            <v>T1</v>
          </cell>
          <cell r="J3451">
            <v>0.5</v>
          </cell>
          <cell r="K3451" t="str">
            <v>menit</v>
          </cell>
        </row>
        <row r="3452">
          <cell r="D3452" t="str">
            <v>- Lain lain</v>
          </cell>
          <cell r="I3452" t="str">
            <v>T2</v>
          </cell>
          <cell r="J3452">
            <v>0.25</v>
          </cell>
          <cell r="K3452" t="str">
            <v>menit</v>
          </cell>
        </row>
        <row r="3453">
          <cell r="I3453" t="str">
            <v>Ts1</v>
          </cell>
          <cell r="J3453">
            <v>0.75</v>
          </cell>
          <cell r="K3453" t="str">
            <v>menit</v>
          </cell>
        </row>
        <row r="3455">
          <cell r="D3455" t="str">
            <v xml:space="preserve">Kap. Prod./jam = </v>
          </cell>
          <cell r="F3455" t="str">
            <v>D2 x V x Fb x Fa x 60</v>
          </cell>
          <cell r="I3455" t="str">
            <v>Q1</v>
          </cell>
          <cell r="J3455">
            <v>2880</v>
          </cell>
          <cell r="K3455" t="str">
            <v>M3</v>
          </cell>
          <cell r="L3455" t="str">
            <v xml:space="preserve"> </v>
          </cell>
        </row>
        <row r="3456">
          <cell r="F3456" t="str">
            <v>D1 x t x Ts1</v>
          </cell>
        </row>
        <row r="3458">
          <cell r="D3458" t="str">
            <v>Koefisien Alat / M3</v>
          </cell>
          <cell r="F3458" t="str">
            <v xml:space="preserve"> = 1 : Q1</v>
          </cell>
          <cell r="J3458">
            <v>3.4722222222222224E-4</v>
          </cell>
          <cell r="K3458" t="str">
            <v>Jam</v>
          </cell>
        </row>
        <row r="3460">
          <cell r="B3460" t="str">
            <v>2.b.</v>
          </cell>
          <cell r="D3460" t="str">
            <v>ASPHALT MIXING PLANT</v>
          </cell>
        </row>
        <row r="3461">
          <cell r="D3461" t="str">
            <v>Kapasitas produksi</v>
          </cell>
          <cell r="I3461" t="str">
            <v>V</v>
          </cell>
          <cell r="J3461">
            <v>50</v>
          </cell>
          <cell r="K3461" t="str">
            <v>ton / Jam</v>
          </cell>
        </row>
        <row r="3462">
          <cell r="D3462" t="str">
            <v>Faktor Efisiensi alat</v>
          </cell>
          <cell r="I3462" t="str">
            <v>Fa</v>
          </cell>
          <cell r="J3462">
            <v>0.8</v>
          </cell>
          <cell r="K3462" t="str">
            <v>-</v>
          </cell>
          <cell r="L3462" t="str">
            <v xml:space="preserve"> Normal</v>
          </cell>
        </row>
        <row r="3464">
          <cell r="D3464" t="str">
            <v>Kap.Prod. / jam =</v>
          </cell>
          <cell r="F3464" t="str">
            <v>V x Fa</v>
          </cell>
          <cell r="I3464" t="str">
            <v>Q2</v>
          </cell>
          <cell r="J3464">
            <v>444.44444444444446</v>
          </cell>
          <cell r="K3464" t="str">
            <v>M3</v>
          </cell>
        </row>
        <row r="3465">
          <cell r="F3465" t="str">
            <v>D1 x t</v>
          </cell>
        </row>
        <row r="3467">
          <cell r="D3467" t="str">
            <v>Koefisien Alat / M3</v>
          </cell>
          <cell r="F3467" t="str">
            <v xml:space="preserve"> = 1 : Q2</v>
          </cell>
          <cell r="J3467">
            <v>2.2499999999999998E-3</v>
          </cell>
          <cell r="K3467" t="str">
            <v>Jam</v>
          </cell>
        </row>
        <row r="3469">
          <cell r="L3469" t="str">
            <v>Bersambung</v>
          </cell>
        </row>
        <row r="3470">
          <cell r="B3470" t="str">
            <v xml:space="preserve"> URAIAN ANALISA HARGA SATUAN</v>
          </cell>
        </row>
        <row r="3471">
          <cell r="B3471" t="str">
            <v>ITEM PEMBAYARAN NO.</v>
          </cell>
          <cell r="E3471" t="str">
            <v>:  6.3 (5)</v>
          </cell>
        </row>
        <row r="3472">
          <cell r="B3472" t="str">
            <v xml:space="preserve">JENIS PEKERJAAN                                  </v>
          </cell>
          <cell r="E3472" t="str">
            <v>:  LASTON - LAPIS AUS ASPAL BETON (AC-WC)</v>
          </cell>
        </row>
        <row r="3473">
          <cell r="B3473" t="str">
            <v>SATUAN PEMBAYARAN</v>
          </cell>
          <cell r="E3473" t="str">
            <v>:  M2</v>
          </cell>
        </row>
        <row r="3475">
          <cell r="B3475" t="str">
            <v>NO.</v>
          </cell>
          <cell r="D3475" t="str">
            <v>U R A I A N</v>
          </cell>
          <cell r="I3475" t="str">
            <v>KODE</v>
          </cell>
          <cell r="J3475" t="str">
            <v>KOEF.</v>
          </cell>
          <cell r="K3475" t="str">
            <v>SATUAN</v>
          </cell>
          <cell r="L3475" t="str">
            <v>KETERANGAN</v>
          </cell>
        </row>
        <row r="3477">
          <cell r="B3477" t="str">
            <v>2.c.</v>
          </cell>
          <cell r="D3477" t="str">
            <v>GENERATOR SET</v>
          </cell>
        </row>
        <row r="3478">
          <cell r="D3478" t="str">
            <v>Kap.Prod. / Jam = SAMA DENGAN AMP</v>
          </cell>
          <cell r="I3478" t="str">
            <v>Q3</v>
          </cell>
          <cell r="J3478">
            <v>444.44444444444446</v>
          </cell>
          <cell r="K3478" t="str">
            <v>M2</v>
          </cell>
        </row>
        <row r="3479">
          <cell r="D3479" t="str">
            <v>Koefisien Alat / M3</v>
          </cell>
          <cell r="F3479" t="str">
            <v xml:space="preserve"> = 1 : Q3</v>
          </cell>
          <cell r="J3479">
            <v>2.2499999999999998E-3</v>
          </cell>
          <cell r="K3479" t="str">
            <v>Jam</v>
          </cell>
        </row>
        <row r="3481">
          <cell r="B3481" t="str">
            <v>2.d.</v>
          </cell>
          <cell r="D3481" t="str">
            <v>DUMP TRUCK</v>
          </cell>
        </row>
        <row r="3482">
          <cell r="D3482" t="str">
            <v>Kapasitas bak</v>
          </cell>
          <cell r="I3482" t="str">
            <v>V</v>
          </cell>
          <cell r="J3482">
            <v>13</v>
          </cell>
          <cell r="K3482" t="str">
            <v>ton</v>
          </cell>
        </row>
        <row r="3483">
          <cell r="D3483" t="str">
            <v>Faktor Efisiensi alat</v>
          </cell>
          <cell r="I3483" t="str">
            <v>Fa</v>
          </cell>
          <cell r="J3483">
            <v>0.8</v>
          </cell>
          <cell r="K3483" t="str">
            <v>-</v>
          </cell>
        </row>
        <row r="3484">
          <cell r="D3484" t="str">
            <v>Kecepatan rata-rata bermuatan</v>
          </cell>
          <cell r="I3484" t="str">
            <v>v1</v>
          </cell>
          <cell r="J3484">
            <v>45</v>
          </cell>
          <cell r="K3484" t="str">
            <v>Km / Jam</v>
          </cell>
        </row>
        <row r="3485">
          <cell r="D3485" t="str">
            <v>Kecepatan rata-rata kosong</v>
          </cell>
          <cell r="I3485" t="str">
            <v>v2</v>
          </cell>
          <cell r="J3485">
            <v>60</v>
          </cell>
          <cell r="K3485" t="str">
            <v>Km / Jam</v>
          </cell>
        </row>
        <row r="3486">
          <cell r="D3486" t="str">
            <v>Kapasitas AMP / batch</v>
          </cell>
          <cell r="I3486" t="str">
            <v>Q2b</v>
          </cell>
          <cell r="J3486">
            <v>0.5</v>
          </cell>
          <cell r="K3486" t="str">
            <v>ton</v>
          </cell>
        </row>
        <row r="3487">
          <cell r="D3487" t="str">
            <v>Waktu menyiapkan 1 batch AC-WC</v>
          </cell>
          <cell r="I3487" t="str">
            <v>Tb</v>
          </cell>
          <cell r="J3487">
            <v>2</v>
          </cell>
          <cell r="K3487" t="str">
            <v>menit</v>
          </cell>
        </row>
        <row r="3488">
          <cell r="D3488" t="str">
            <v>Waktu Siklus</v>
          </cell>
          <cell r="I3488" t="str">
            <v>Ts2</v>
          </cell>
        </row>
        <row r="3489">
          <cell r="D3489" t="str">
            <v xml:space="preserve">- Mengisi Bak </v>
          </cell>
          <cell r="F3489" t="str">
            <v>= (V : Q2b) x Tb</v>
          </cell>
          <cell r="I3489" t="str">
            <v>T1</v>
          </cell>
          <cell r="J3489">
            <v>52</v>
          </cell>
          <cell r="K3489" t="str">
            <v>menit</v>
          </cell>
        </row>
        <row r="3490">
          <cell r="D3490" t="str">
            <v>- Angkut</v>
          </cell>
          <cell r="F3490" t="str">
            <v>= (L : v1) x 60 menit</v>
          </cell>
          <cell r="I3490" t="str">
            <v>T2</v>
          </cell>
          <cell r="J3490">
            <v>13.333333333333332</v>
          </cell>
          <cell r="K3490" t="str">
            <v>menit</v>
          </cell>
        </row>
        <row r="3491">
          <cell r="D3491" t="str">
            <v>- Tunggu + dump + Putar</v>
          </cell>
          <cell r="I3491" t="str">
            <v>T3</v>
          </cell>
          <cell r="J3491">
            <v>5</v>
          </cell>
          <cell r="K3491" t="str">
            <v>menit</v>
          </cell>
        </row>
        <row r="3492">
          <cell r="D3492" t="str">
            <v>- Kembali</v>
          </cell>
          <cell r="F3492" t="str">
            <v>= (L : v2) x 60 menit</v>
          </cell>
          <cell r="I3492" t="str">
            <v>T4</v>
          </cell>
          <cell r="J3492">
            <v>10</v>
          </cell>
          <cell r="K3492" t="str">
            <v>menit</v>
          </cell>
        </row>
        <row r="3493">
          <cell r="I3493" t="str">
            <v>Ts2</v>
          </cell>
          <cell r="J3493">
            <v>80.333333333333329</v>
          </cell>
          <cell r="K3493" t="str">
            <v>menit</v>
          </cell>
        </row>
        <row r="3495">
          <cell r="D3495" t="str">
            <v>Kap.Prod. / jam =</v>
          </cell>
          <cell r="F3495" t="str">
            <v>V x Fa x 60</v>
          </cell>
          <cell r="I3495" t="str">
            <v>Q4</v>
          </cell>
          <cell r="J3495">
            <v>86.30705394190872</v>
          </cell>
          <cell r="K3495" t="str">
            <v>M3</v>
          </cell>
        </row>
        <row r="3496">
          <cell r="F3496" t="str">
            <v>D1 x t x Ts2</v>
          </cell>
        </row>
        <row r="3498">
          <cell r="D3498" t="str">
            <v>Koefisien Alat / M3</v>
          </cell>
          <cell r="F3498" t="str">
            <v xml:space="preserve"> = 1 : Q4</v>
          </cell>
          <cell r="J3498">
            <v>1.1586538461538461E-2</v>
          </cell>
          <cell r="K3498" t="str">
            <v>Jam</v>
          </cell>
        </row>
        <row r="3500">
          <cell r="B3500" t="str">
            <v>2.e.</v>
          </cell>
          <cell r="D3500" t="str">
            <v>ASPHALT FINISHER</v>
          </cell>
          <cell r="F3500" t="str">
            <v xml:space="preserve"> </v>
          </cell>
        </row>
        <row r="3501">
          <cell r="D3501" t="str">
            <v>Kapasitas produksi</v>
          </cell>
          <cell r="I3501" t="str">
            <v>V</v>
          </cell>
          <cell r="J3501">
            <v>40</v>
          </cell>
          <cell r="K3501" t="str">
            <v>ton / Jam</v>
          </cell>
        </row>
        <row r="3502">
          <cell r="D3502" t="str">
            <v>Faktor efisiensi alat</v>
          </cell>
          <cell r="I3502" t="str">
            <v>Fa</v>
          </cell>
          <cell r="J3502">
            <v>0.8</v>
          </cell>
          <cell r="K3502" t="str">
            <v>-</v>
          </cell>
        </row>
        <row r="3504">
          <cell r="D3504" t="str">
            <v>Kap.Prod. / jam =</v>
          </cell>
          <cell r="F3504" t="str">
            <v xml:space="preserve">V x Fa </v>
          </cell>
          <cell r="I3504" t="str">
            <v>Q5</v>
          </cell>
          <cell r="J3504">
            <v>355.55555555555554</v>
          </cell>
          <cell r="K3504" t="str">
            <v>M3</v>
          </cell>
        </row>
        <row r="3505">
          <cell r="F3505" t="str">
            <v>D1  x t</v>
          </cell>
        </row>
        <row r="3506">
          <cell r="D3506" t="str">
            <v>Koefisien Alat / M3</v>
          </cell>
          <cell r="F3506" t="str">
            <v xml:space="preserve"> = 1 : Q5</v>
          </cell>
          <cell r="J3506">
            <v>2.8124999999999999E-3</v>
          </cell>
          <cell r="K3506" t="str">
            <v>Jam</v>
          </cell>
          <cell r="L3506" t="str">
            <v xml:space="preserve"> </v>
          </cell>
        </row>
        <row r="3508">
          <cell r="B3508" t="str">
            <v>2.f.</v>
          </cell>
          <cell r="D3508" t="str">
            <v>TANDEM ROLLER</v>
          </cell>
        </row>
        <row r="3509">
          <cell r="B3509" t="str">
            <v xml:space="preserve"> </v>
          </cell>
          <cell r="D3509" t="str">
            <v>Kecepatan rata-rata alat</v>
          </cell>
          <cell r="I3509" t="str">
            <v>v</v>
          </cell>
          <cell r="J3509">
            <v>4</v>
          </cell>
          <cell r="K3509" t="str">
            <v>Km / Jam</v>
          </cell>
        </row>
        <row r="3510">
          <cell r="D3510" t="str">
            <v>Lebar efektif pemadatan</v>
          </cell>
          <cell r="I3510" t="str">
            <v>b</v>
          </cell>
          <cell r="J3510">
            <v>1.2</v>
          </cell>
          <cell r="K3510" t="str">
            <v>M</v>
          </cell>
        </row>
        <row r="3511">
          <cell r="D3511" t="str">
            <v>Jumlah lintasan</v>
          </cell>
          <cell r="I3511" t="str">
            <v>n</v>
          </cell>
          <cell r="J3511">
            <v>6</v>
          </cell>
          <cell r="K3511" t="str">
            <v>lintasan</v>
          </cell>
        </row>
        <row r="3512">
          <cell r="D3512" t="str">
            <v>Faktor Efisiensi alat</v>
          </cell>
          <cell r="I3512" t="str">
            <v>Fa</v>
          </cell>
          <cell r="J3512">
            <v>0.8</v>
          </cell>
          <cell r="K3512" t="str">
            <v>-</v>
          </cell>
        </row>
        <row r="3514">
          <cell r="C3514" t="str">
            <v xml:space="preserve"> </v>
          </cell>
          <cell r="D3514" t="str">
            <v xml:space="preserve">Kap. Prod./jam = </v>
          </cell>
          <cell r="F3514" t="str">
            <v>(v x 1000) x b x  Fa</v>
          </cell>
          <cell r="I3514" t="str">
            <v>Q6</v>
          </cell>
          <cell r="J3514">
            <v>640</v>
          </cell>
          <cell r="K3514" t="str">
            <v>M3</v>
          </cell>
        </row>
        <row r="3515">
          <cell r="F3515" t="str">
            <v>n</v>
          </cell>
        </row>
        <row r="3516">
          <cell r="D3516" t="str">
            <v>Koefisien Alat / M3</v>
          </cell>
          <cell r="F3516" t="str">
            <v xml:space="preserve"> = 1 : Q6</v>
          </cell>
          <cell r="J3516">
            <v>1.5625000000000001E-3</v>
          </cell>
          <cell r="K3516" t="str">
            <v>Jam</v>
          </cell>
        </row>
        <row r="3517">
          <cell r="D3517" t="str">
            <v xml:space="preserve"> </v>
          </cell>
        </row>
        <row r="3518">
          <cell r="B3518" t="str">
            <v>2.g.</v>
          </cell>
          <cell r="D3518" t="str">
            <v>TIRE ROLLER</v>
          </cell>
        </row>
        <row r="3519">
          <cell r="D3519" t="str">
            <v>Kecepatan rata-rata</v>
          </cell>
          <cell r="I3519" t="str">
            <v>v</v>
          </cell>
          <cell r="J3519">
            <v>4</v>
          </cell>
          <cell r="K3519" t="str">
            <v>KM / Jam</v>
          </cell>
        </row>
        <row r="3520">
          <cell r="D3520" t="str">
            <v>Lebar efektif pemadatan</v>
          </cell>
          <cell r="I3520" t="str">
            <v>b</v>
          </cell>
          <cell r="J3520">
            <v>1.2</v>
          </cell>
          <cell r="K3520" t="str">
            <v>M</v>
          </cell>
        </row>
        <row r="3521">
          <cell r="D3521" t="str">
            <v>Jumlah lintasan</v>
          </cell>
          <cell r="I3521" t="str">
            <v>n</v>
          </cell>
          <cell r="J3521">
            <v>6</v>
          </cell>
          <cell r="K3521" t="str">
            <v>lintasan</v>
          </cell>
        </row>
        <row r="3522">
          <cell r="D3522" t="str">
            <v>Faktor Efisiensi alat</v>
          </cell>
          <cell r="I3522" t="str">
            <v>Fa</v>
          </cell>
          <cell r="J3522">
            <v>0.8</v>
          </cell>
          <cell r="K3522" t="str">
            <v>-</v>
          </cell>
          <cell r="L3522" t="str">
            <v xml:space="preserve"> Baik</v>
          </cell>
        </row>
        <row r="3524">
          <cell r="D3524" t="str">
            <v>Kap.Prod. / jam =</v>
          </cell>
          <cell r="F3524" t="str">
            <v>(v x 1000) x b x t x Fa</v>
          </cell>
          <cell r="I3524" t="str">
            <v>Q7</v>
          </cell>
          <cell r="J3524">
            <v>640.00000000000011</v>
          </cell>
          <cell r="K3524" t="str">
            <v>M3</v>
          </cell>
        </row>
        <row r="3525">
          <cell r="F3525" t="str">
            <v>n x t</v>
          </cell>
        </row>
        <row r="3527">
          <cell r="D3527" t="str">
            <v>Koefisien Alat / M3</v>
          </cell>
          <cell r="F3527" t="str">
            <v xml:space="preserve"> = 1 : Q7</v>
          </cell>
          <cell r="J3527">
            <v>1.5624999999999997E-3</v>
          </cell>
          <cell r="K3527" t="str">
            <v>Jam</v>
          </cell>
        </row>
        <row r="3529">
          <cell r="B3529" t="str">
            <v>2.h.</v>
          </cell>
          <cell r="D3529" t="str">
            <v>ALAT BANTU</v>
          </cell>
        </row>
        <row r="3530">
          <cell r="D3530" t="str">
            <v>diperlukan :</v>
          </cell>
          <cell r="L3530" t="str">
            <v xml:space="preserve"> Lump Sum</v>
          </cell>
        </row>
        <row r="3531">
          <cell r="D3531" t="str">
            <v>- Rambu               = 3 buah</v>
          </cell>
        </row>
        <row r="3532">
          <cell r="D3532" t="str">
            <v>- Kereta dorong   = 4 buah</v>
          </cell>
        </row>
        <row r="3533">
          <cell r="D3533" t="str">
            <v>- Sekop                = 3 buah</v>
          </cell>
        </row>
        <row r="3534">
          <cell r="D3534" t="str">
            <v>- Garpu                = 3 buah</v>
          </cell>
        </row>
        <row r="3535">
          <cell r="D3535" t="str">
            <v>- Tongkat Kontrol ketebalan hanparan</v>
          </cell>
        </row>
        <row r="3537">
          <cell r="B3537" t="str">
            <v xml:space="preserve">   3.</v>
          </cell>
          <cell r="D3537" t="str">
            <v>TENAGA</v>
          </cell>
        </row>
        <row r="3538">
          <cell r="D3538" t="str">
            <v>Produksi menentukan : ASPHALT MIXING PLANT (AMP)</v>
          </cell>
          <cell r="I3538" t="str">
            <v>Q2</v>
          </cell>
          <cell r="J3538">
            <v>444.44444444444446</v>
          </cell>
          <cell r="K3538" t="str">
            <v>M3/Jam</v>
          </cell>
        </row>
        <row r="3539">
          <cell r="D3539" t="str">
            <v>Produksi ATB / hari  =  Tk x Q2</v>
          </cell>
          <cell r="I3539" t="str">
            <v>Qt</v>
          </cell>
          <cell r="J3539">
            <v>3111.1111111111113</v>
          </cell>
          <cell r="K3539" t="str">
            <v>M3</v>
          </cell>
        </row>
        <row r="3540">
          <cell r="D3540" t="str">
            <v>Kebutuhan tenaga :</v>
          </cell>
        </row>
        <row r="3541">
          <cell r="E3541" t="str">
            <v>-</v>
          </cell>
          <cell r="F3541" t="str">
            <v>Pekerja</v>
          </cell>
          <cell r="I3541" t="str">
            <v>P</v>
          </cell>
          <cell r="J3541">
            <v>3</v>
          </cell>
          <cell r="K3541" t="str">
            <v>orang</v>
          </cell>
        </row>
        <row r="3542">
          <cell r="E3542" t="str">
            <v>-</v>
          </cell>
          <cell r="F3542" t="str">
            <v>Mandor</v>
          </cell>
          <cell r="I3542" t="str">
            <v>M</v>
          </cell>
          <cell r="J3542">
            <v>1</v>
          </cell>
          <cell r="K3542" t="str">
            <v>orang</v>
          </cell>
        </row>
        <row r="3544">
          <cell r="D3544" t="str">
            <v>Koefisien Tenaga / M3     :</v>
          </cell>
        </row>
        <row r="3545">
          <cell r="E3545" t="str">
            <v>-</v>
          </cell>
          <cell r="F3545" t="str">
            <v>Pekerja</v>
          </cell>
          <cell r="G3545" t="str">
            <v>= (Tk x P) / Qt</v>
          </cell>
          <cell r="J3545">
            <v>6.7499999999999999E-3</v>
          </cell>
          <cell r="K3545" t="str">
            <v>Jam</v>
          </cell>
        </row>
        <row r="3546">
          <cell r="E3546" t="str">
            <v>-</v>
          </cell>
          <cell r="F3546" t="str">
            <v>Mandor</v>
          </cell>
          <cell r="G3546" t="str">
            <v>= (Tk x M) / Qt</v>
          </cell>
          <cell r="J3546">
            <v>2.2499999999999998E-3</v>
          </cell>
          <cell r="K3546" t="str">
            <v>Jam</v>
          </cell>
        </row>
        <row r="3547">
          <cell r="B3547" t="str">
            <v>4.</v>
          </cell>
          <cell r="D3547" t="str">
            <v>HARGA DASAR SATUAN UPAH, BAHAN DAN ALAT</v>
          </cell>
        </row>
        <row r="3548">
          <cell r="D3548" t="str">
            <v>Lihat lampiran.</v>
          </cell>
        </row>
        <row r="3551">
          <cell r="B3551" t="str">
            <v xml:space="preserve"> URAIAN ANALISA HARGA SATUAN</v>
          </cell>
        </row>
        <row r="3552">
          <cell r="B3552" t="str">
            <v>ITEM PEMBAYARAN NO.</v>
          </cell>
          <cell r="E3552" t="str">
            <v>:  6.3 (5)a</v>
          </cell>
        </row>
        <row r="3553">
          <cell r="B3553" t="str">
            <v>JENIS PEKERJAAN</v>
          </cell>
          <cell r="E3553" t="str">
            <v>:  LASTON - LAPIS AUS ASPHALT BETON (AC-WC) LEVELING</v>
          </cell>
        </row>
        <row r="3554">
          <cell r="B3554" t="str">
            <v>SATUAN PEMBAYARAN</v>
          </cell>
          <cell r="E3554" t="str">
            <v>:  TON</v>
          </cell>
        </row>
        <row r="3556">
          <cell r="B3556" t="str">
            <v>NO.</v>
          </cell>
          <cell r="D3556" t="str">
            <v>U R A I A N</v>
          </cell>
          <cell r="I3556" t="str">
            <v>KODE</v>
          </cell>
          <cell r="J3556" t="str">
            <v>KOEF.</v>
          </cell>
          <cell r="K3556" t="str">
            <v>SATUAN</v>
          </cell>
          <cell r="L3556" t="str">
            <v>KETERANGAN</v>
          </cell>
        </row>
        <row r="3558">
          <cell r="B3558" t="str">
            <v>I.</v>
          </cell>
          <cell r="D3558" t="str">
            <v>ASUMSI</v>
          </cell>
        </row>
        <row r="3559">
          <cell r="B3559">
            <v>1</v>
          </cell>
          <cell r="D3559" t="str">
            <v>Menggunakan alat berat (cara mekanik)</v>
          </cell>
        </row>
        <row r="3560">
          <cell r="B3560">
            <v>2</v>
          </cell>
          <cell r="D3560" t="str">
            <v>Lokasi pekerjaan : sepanjang jalan</v>
          </cell>
        </row>
        <row r="3561">
          <cell r="B3561">
            <v>3</v>
          </cell>
          <cell r="D3561" t="str">
            <v>Kondisi existing jalan : sedang</v>
          </cell>
        </row>
        <row r="3562">
          <cell r="B3562">
            <v>4</v>
          </cell>
          <cell r="D3562" t="str">
            <v>Jarak rata-rata Base Camp ke lokasi pekerjaan</v>
          </cell>
          <cell r="I3562" t="str">
            <v>L</v>
          </cell>
          <cell r="J3562">
            <v>10</v>
          </cell>
          <cell r="K3562" t="str">
            <v>KM</v>
          </cell>
        </row>
        <row r="3563">
          <cell r="B3563">
            <v>5</v>
          </cell>
          <cell r="D3563" t="str">
            <v>Tebal Lapis (AC-WCL) padat</v>
          </cell>
          <cell r="I3563" t="str">
            <v>t</v>
          </cell>
          <cell r="J3563">
            <v>0.04</v>
          </cell>
          <cell r="K3563" t="str">
            <v>M</v>
          </cell>
        </row>
        <row r="3564">
          <cell r="B3564">
            <v>6</v>
          </cell>
          <cell r="D3564" t="str">
            <v>Jam kerja efektif per-hari</v>
          </cell>
          <cell r="I3564" t="str">
            <v>Tk</v>
          </cell>
          <cell r="J3564">
            <v>7</v>
          </cell>
          <cell r="K3564" t="str">
            <v>Jam</v>
          </cell>
        </row>
        <row r="3565">
          <cell r="B3565">
            <v>7</v>
          </cell>
          <cell r="D3565" t="str">
            <v>Faktor kehilanganmaterial :</v>
          </cell>
          <cell r="G3565" t="str">
            <v>- Agregat</v>
          </cell>
          <cell r="I3565" t="str">
            <v>Fh1</v>
          </cell>
          <cell r="J3565">
            <v>1.1000000000000001</v>
          </cell>
          <cell r="K3565" t="str">
            <v>-</v>
          </cell>
        </row>
        <row r="3566">
          <cell r="B3566" t="str">
            <v xml:space="preserve"> </v>
          </cell>
          <cell r="G3566" t="str">
            <v>- Aspal</v>
          </cell>
          <cell r="I3566" t="str">
            <v>Fh2</v>
          </cell>
          <cell r="J3566">
            <v>1.05</v>
          </cell>
          <cell r="K3566" t="str">
            <v>-</v>
          </cell>
        </row>
        <row r="3567">
          <cell r="B3567">
            <v>8</v>
          </cell>
          <cell r="D3567" t="str">
            <v>Komposisi campuran ATB (spesifikasi)  :</v>
          </cell>
        </row>
        <row r="3568">
          <cell r="D3568" t="str">
            <v xml:space="preserve">- Coarse Agregat  </v>
          </cell>
          <cell r="F3568" t="str">
            <v xml:space="preserve"> 61,0 - 77,0 %</v>
          </cell>
          <cell r="I3568" t="str">
            <v>CA</v>
          </cell>
          <cell r="J3568">
            <v>45</v>
          </cell>
          <cell r="K3568" t="str">
            <v>%</v>
          </cell>
        </row>
        <row r="3569">
          <cell r="D3569" t="str">
            <v>- Fine Agregat</v>
          </cell>
          <cell r="F3569" t="str">
            <v xml:space="preserve"> 23,0 - 39,0 %</v>
          </cell>
          <cell r="I3569" t="str">
            <v>FA</v>
          </cell>
          <cell r="J3569">
            <v>46.5</v>
          </cell>
          <cell r="K3569" t="str">
            <v>%</v>
          </cell>
        </row>
        <row r="3570">
          <cell r="D3570" t="str">
            <v>- Fraksi Filler</v>
          </cell>
          <cell r="F3570" t="str">
            <v xml:space="preserve">   2,0 -  6,0 %</v>
          </cell>
          <cell r="I3570" t="str">
            <v>FF</v>
          </cell>
          <cell r="J3570">
            <v>1</v>
          </cell>
          <cell r="K3570" t="str">
            <v>%</v>
          </cell>
        </row>
        <row r="3571">
          <cell r="D3571" t="str">
            <v>- Asphalt</v>
          </cell>
          <cell r="F3571" t="str">
            <v>minimum 5 %</v>
          </cell>
          <cell r="I3571" t="str">
            <v>As</v>
          </cell>
          <cell r="J3571">
            <v>7.5</v>
          </cell>
          <cell r="K3571" t="str">
            <v>%</v>
          </cell>
        </row>
        <row r="3572">
          <cell r="B3572">
            <v>9</v>
          </cell>
          <cell r="D3572" t="str">
            <v>Berat jenis bahan  :</v>
          </cell>
        </row>
        <row r="3573">
          <cell r="D3573" t="str">
            <v>- AC-WCL</v>
          </cell>
          <cell r="I3573" t="str">
            <v>D1</v>
          </cell>
          <cell r="J3573">
            <v>2.2999999999999998</v>
          </cell>
          <cell r="K3573" t="str">
            <v>ton / M3</v>
          </cell>
        </row>
        <row r="3574">
          <cell r="D3574" t="str">
            <v>- Coarse Agregat &amp; Fine Agregat</v>
          </cell>
          <cell r="I3574" t="str">
            <v>D2</v>
          </cell>
          <cell r="J3574">
            <v>1.8</v>
          </cell>
          <cell r="K3574" t="str">
            <v>ton / M3</v>
          </cell>
        </row>
        <row r="3575">
          <cell r="D3575" t="str">
            <v>- Fraksi Filler</v>
          </cell>
          <cell r="I3575" t="str">
            <v>D3</v>
          </cell>
          <cell r="J3575">
            <v>2</v>
          </cell>
          <cell r="K3575" t="str">
            <v>ton / M3</v>
          </cell>
        </row>
        <row r="3576">
          <cell r="D3576" t="str">
            <v>- Asphalt</v>
          </cell>
          <cell r="I3576" t="str">
            <v>D4</v>
          </cell>
          <cell r="J3576">
            <v>1</v>
          </cell>
          <cell r="K3576" t="str">
            <v>ton / M3</v>
          </cell>
        </row>
        <row r="3578">
          <cell r="B3578" t="str">
            <v>II.</v>
          </cell>
          <cell r="D3578" t="str">
            <v>METHODE PELAKSANAAN</v>
          </cell>
        </row>
        <row r="3579">
          <cell r="B3579">
            <v>1</v>
          </cell>
          <cell r="D3579" t="str">
            <v xml:space="preserve">Wheel Loader memuat Agregat dan Asphalt ke dalam </v>
          </cell>
        </row>
        <row r="3580">
          <cell r="B3580" t="str">
            <v xml:space="preserve"> </v>
          </cell>
          <cell r="D3580" t="str">
            <v>Cold Bin AMP</v>
          </cell>
        </row>
        <row r="3581">
          <cell r="B3581">
            <v>2</v>
          </cell>
          <cell r="D3581" t="str">
            <v>Agregat dan aspal dicampur dan dipanaskan</v>
          </cell>
        </row>
        <row r="3582">
          <cell r="D3582" t="str">
            <v>dengan AMP untuk dimuat langsung ke dalam</v>
          </cell>
        </row>
        <row r="3583">
          <cell r="B3583" t="str">
            <v xml:space="preserve"> </v>
          </cell>
          <cell r="D3583" t="str">
            <v>Dump Truck dan diangkut ke lokasi pekerjaan</v>
          </cell>
        </row>
        <row r="3584">
          <cell r="B3584">
            <v>3</v>
          </cell>
          <cell r="D3584" t="str">
            <v>Campuran panas ATB dihampar dengan Finisher</v>
          </cell>
        </row>
        <row r="3585">
          <cell r="D3585" t="str">
            <v>dan dipadatkan dengan Tandem &amp; Pneumatic</v>
          </cell>
        </row>
        <row r="3586">
          <cell r="B3586" t="str">
            <v xml:space="preserve"> </v>
          </cell>
          <cell r="D3586" t="str">
            <v>Tire Roller</v>
          </cell>
        </row>
        <row r="3587">
          <cell r="B3587">
            <v>4</v>
          </cell>
          <cell r="D3587" t="str">
            <v>Selama pemadatan, sekelompok  pekerja akan</v>
          </cell>
        </row>
        <row r="3588">
          <cell r="B3588" t="str">
            <v xml:space="preserve"> </v>
          </cell>
          <cell r="D3588" t="str">
            <v>merapikan tepi hamparaan dengan menggunakan</v>
          </cell>
        </row>
        <row r="3589">
          <cell r="B3589" t="str">
            <v xml:space="preserve"> </v>
          </cell>
          <cell r="D3589" t="str">
            <v>Alat Bantu</v>
          </cell>
        </row>
        <row r="3591">
          <cell r="B3591" t="str">
            <v>III.</v>
          </cell>
          <cell r="D3591" t="str">
            <v>PEMAKAIAN BAHAN, ALAT DAN TENAGA</v>
          </cell>
        </row>
        <row r="3593">
          <cell r="B3593" t="str">
            <v xml:space="preserve">   1.</v>
          </cell>
          <cell r="D3593" t="str">
            <v>BAHAN</v>
          </cell>
        </row>
        <row r="3594">
          <cell r="B3594" t="str">
            <v>1.a.</v>
          </cell>
          <cell r="D3594" t="str">
            <v>Agregat Kasar</v>
          </cell>
          <cell r="F3594" t="str">
            <v>= (CA x (1 Ton) x Fh1) : D2</v>
          </cell>
          <cell r="J3594">
            <v>0.27500000000000002</v>
          </cell>
          <cell r="K3594" t="str">
            <v>M3</v>
          </cell>
        </row>
        <row r="3595">
          <cell r="B3595" t="str">
            <v>1.b.</v>
          </cell>
          <cell r="D3595" t="str">
            <v>Agregat Halus</v>
          </cell>
          <cell r="F3595" t="str">
            <v>= (FA x (1 Ton) x Fh1) : D2</v>
          </cell>
          <cell r="J3595">
            <v>0.28420000000000001</v>
          </cell>
          <cell r="K3595" t="str">
            <v>M3</v>
          </cell>
        </row>
        <row r="3596">
          <cell r="B3596" t="str">
            <v>1.c.</v>
          </cell>
          <cell r="D3596" t="str">
            <v>Filler</v>
          </cell>
          <cell r="F3596" t="str">
            <v>= (FF x (1 Ton) x Fh1) x 1000</v>
          </cell>
          <cell r="J3596">
            <v>11</v>
          </cell>
          <cell r="K3596" t="str">
            <v>Kg</v>
          </cell>
        </row>
        <row r="3597">
          <cell r="B3597" t="str">
            <v>1.d.</v>
          </cell>
          <cell r="D3597" t="str">
            <v>Aspal</v>
          </cell>
          <cell r="F3597" t="str">
            <v>= (AS x (1 Ton) x Fh2) x 1000</v>
          </cell>
          <cell r="J3597">
            <v>78.75</v>
          </cell>
          <cell r="K3597" t="str">
            <v>Kg</v>
          </cell>
        </row>
        <row r="3599">
          <cell r="B3599" t="str">
            <v>2.</v>
          </cell>
          <cell r="D3599" t="str">
            <v>ALAT</v>
          </cell>
        </row>
        <row r="3600">
          <cell r="B3600" t="str">
            <v>2.a.</v>
          </cell>
          <cell r="D3600" t="str">
            <v>WHEEL LOADER</v>
          </cell>
        </row>
        <row r="3601">
          <cell r="D3601" t="str">
            <v>Kapasitas bucket</v>
          </cell>
          <cell r="I3601" t="str">
            <v>V</v>
          </cell>
          <cell r="J3601">
            <v>1.5</v>
          </cell>
          <cell r="K3601" t="str">
            <v>M3</v>
          </cell>
          <cell r="L3601" t="str">
            <v xml:space="preserve"> Sedang</v>
          </cell>
        </row>
        <row r="3602">
          <cell r="D3602" t="str">
            <v>Faktor bucket</v>
          </cell>
          <cell r="I3602" t="str">
            <v>Fb</v>
          </cell>
          <cell r="J3602">
            <v>0.9</v>
          </cell>
          <cell r="K3602" t="str">
            <v>-</v>
          </cell>
          <cell r="L3602" t="str">
            <v xml:space="preserve"> Pemuatan ringan</v>
          </cell>
        </row>
        <row r="3603">
          <cell r="D3603" t="str">
            <v>Faktor efisiensi alat</v>
          </cell>
          <cell r="I3603" t="str">
            <v>Fa</v>
          </cell>
          <cell r="J3603">
            <v>0.8</v>
          </cell>
          <cell r="K3603" t="str">
            <v>-</v>
          </cell>
          <cell r="L3603" t="str">
            <v xml:space="preserve"> Baik</v>
          </cell>
        </row>
        <row r="3604">
          <cell r="D3604" t="str">
            <v>Waktu Siklus</v>
          </cell>
          <cell r="I3604" t="str">
            <v>Ts1</v>
          </cell>
        </row>
        <row r="3605">
          <cell r="D3605" t="str">
            <v>- Muat</v>
          </cell>
          <cell r="I3605" t="str">
            <v>T1</v>
          </cell>
          <cell r="J3605">
            <v>1.2</v>
          </cell>
          <cell r="K3605" t="str">
            <v>menit</v>
          </cell>
        </row>
        <row r="3606">
          <cell r="D3606" t="str">
            <v>- Lain lain</v>
          </cell>
          <cell r="I3606" t="str">
            <v>T2</v>
          </cell>
          <cell r="J3606">
            <v>0.75</v>
          </cell>
          <cell r="K3606" t="str">
            <v>menit</v>
          </cell>
        </row>
        <row r="3607">
          <cell r="I3607" t="str">
            <v>Ts1</v>
          </cell>
          <cell r="J3607">
            <v>1.95</v>
          </cell>
          <cell r="K3607" t="str">
            <v>menit</v>
          </cell>
        </row>
        <row r="3609">
          <cell r="D3609" t="str">
            <v xml:space="preserve">Kap. Prod./jam = </v>
          </cell>
          <cell r="F3609" t="str">
            <v>D2 x V x Fb x Fa x 60 x D1</v>
          </cell>
          <cell r="I3609" t="str">
            <v>Q1</v>
          </cell>
          <cell r="J3609">
            <v>59.815384615384623</v>
          </cell>
          <cell r="K3609" t="str">
            <v>M3</v>
          </cell>
        </row>
        <row r="3610">
          <cell r="F3610" t="str">
            <v>D1 x Ts1</v>
          </cell>
        </row>
        <row r="3612">
          <cell r="D3612" t="str">
            <v>Koefisien Alat / M3</v>
          </cell>
          <cell r="F3612" t="str">
            <v xml:space="preserve"> = 1 : Q1</v>
          </cell>
          <cell r="J3612">
            <v>1.671810699588477E-2</v>
          </cell>
          <cell r="K3612" t="str">
            <v>Jam</v>
          </cell>
        </row>
        <row r="3614">
          <cell r="B3614" t="str">
            <v>2.b.</v>
          </cell>
          <cell r="D3614" t="str">
            <v>ASPHALT MIXING PLANT</v>
          </cell>
        </row>
        <row r="3615">
          <cell r="D3615" t="str">
            <v>Kapasitas produksi</v>
          </cell>
          <cell r="I3615" t="str">
            <v>V</v>
          </cell>
          <cell r="J3615">
            <v>50</v>
          </cell>
          <cell r="K3615" t="str">
            <v>ton / Jam</v>
          </cell>
        </row>
        <row r="3616">
          <cell r="D3616" t="str">
            <v>Faktor Efisiensi alat</v>
          </cell>
          <cell r="I3616" t="str">
            <v>Fa</v>
          </cell>
          <cell r="J3616">
            <v>0.8</v>
          </cell>
          <cell r="K3616" t="str">
            <v>-</v>
          </cell>
        </row>
        <row r="3618">
          <cell r="D3618" t="str">
            <v>Kap.Prod. / jam =</v>
          </cell>
          <cell r="F3618" t="str">
            <v>V x Fa</v>
          </cell>
          <cell r="I3618" t="str">
            <v>Q2</v>
          </cell>
          <cell r="J3618">
            <v>40</v>
          </cell>
          <cell r="K3618" t="str">
            <v>Ton</v>
          </cell>
        </row>
        <row r="3620">
          <cell r="D3620" t="str">
            <v>Koefisien Alat / M3</v>
          </cell>
          <cell r="F3620" t="str">
            <v xml:space="preserve"> = 1 : Q2</v>
          </cell>
          <cell r="J3620">
            <v>2.5000000000000001E-2</v>
          </cell>
          <cell r="K3620" t="str">
            <v>Jam</v>
          </cell>
        </row>
        <row r="3622">
          <cell r="L3622" t="str">
            <v>Bersambung</v>
          </cell>
        </row>
        <row r="3623">
          <cell r="B3623" t="str">
            <v xml:space="preserve"> URAIAN ANALISA HARGA SATUAN</v>
          </cell>
        </row>
        <row r="3624">
          <cell r="B3624" t="str">
            <v>ITEM PEMBAYARAN NO.</v>
          </cell>
          <cell r="E3624" t="str">
            <v>:  6.3 (5)a</v>
          </cell>
        </row>
        <row r="3625">
          <cell r="B3625" t="str">
            <v xml:space="preserve">JENIS PEKERJAAN                                  </v>
          </cell>
          <cell r="E3625" t="str">
            <v>:  LASTON - LAPIS AUS ASPHALT BETON (AC-WC) LEVELING</v>
          </cell>
        </row>
        <row r="3626">
          <cell r="B3626" t="str">
            <v>SATUAN PEMBAYARAN</v>
          </cell>
          <cell r="E3626" t="str">
            <v>:  TON</v>
          </cell>
        </row>
        <row r="3628">
          <cell r="B3628" t="str">
            <v>NO.</v>
          </cell>
          <cell r="D3628" t="str">
            <v>U R A I A N</v>
          </cell>
          <cell r="I3628" t="str">
            <v>KODE</v>
          </cell>
          <cell r="J3628" t="str">
            <v>KOEF.</v>
          </cell>
          <cell r="K3628" t="str">
            <v>SATUAN</v>
          </cell>
          <cell r="L3628" t="str">
            <v>KETERANGAN</v>
          </cell>
        </row>
        <row r="3630">
          <cell r="B3630" t="str">
            <v>2.c.</v>
          </cell>
          <cell r="D3630" t="str">
            <v>GENERATOR SET</v>
          </cell>
        </row>
        <row r="3631">
          <cell r="D3631" t="str">
            <v>Kap.Prod. / Jam = SAMA DENGAN AMP</v>
          </cell>
          <cell r="I3631" t="str">
            <v>Q3</v>
          </cell>
          <cell r="J3631">
            <v>40</v>
          </cell>
          <cell r="K3631" t="str">
            <v>M2</v>
          </cell>
        </row>
        <row r="3632">
          <cell r="D3632" t="str">
            <v>Koefisien Alat / M3</v>
          </cell>
          <cell r="F3632" t="str">
            <v xml:space="preserve"> = 1 : Q3</v>
          </cell>
          <cell r="J3632">
            <v>2.5000000000000001E-2</v>
          </cell>
          <cell r="K3632" t="str">
            <v>Jam</v>
          </cell>
        </row>
        <row r="3634">
          <cell r="B3634" t="str">
            <v>2.d.</v>
          </cell>
          <cell r="D3634" t="str">
            <v>DUMP TRUCK</v>
          </cell>
        </row>
        <row r="3635">
          <cell r="D3635" t="str">
            <v>Kapasitas bak</v>
          </cell>
          <cell r="I3635" t="str">
            <v>V</v>
          </cell>
          <cell r="J3635">
            <v>8</v>
          </cell>
          <cell r="K3635" t="str">
            <v>ton</v>
          </cell>
          <cell r="L3635" t="str">
            <v xml:space="preserve"> Sedang</v>
          </cell>
        </row>
        <row r="3636">
          <cell r="D3636" t="str">
            <v>Faktor Efisiensi alat</v>
          </cell>
          <cell r="I3636" t="str">
            <v>Fa</v>
          </cell>
          <cell r="J3636">
            <v>0.8</v>
          </cell>
          <cell r="K3636" t="str">
            <v>-</v>
          </cell>
          <cell r="L3636" t="str">
            <v xml:space="preserve"> Baik</v>
          </cell>
        </row>
        <row r="3637">
          <cell r="D3637" t="str">
            <v>Kecepatan rata-rata bermuatan</v>
          </cell>
          <cell r="I3637" t="str">
            <v>v1</v>
          </cell>
          <cell r="J3637">
            <v>45</v>
          </cell>
          <cell r="K3637" t="str">
            <v>Km / Jam</v>
          </cell>
          <cell r="L3637" t="str">
            <v xml:space="preserve"> Max aman</v>
          </cell>
        </row>
        <row r="3638">
          <cell r="D3638" t="str">
            <v>Kecepatan rata-rata kosong</v>
          </cell>
          <cell r="I3638" t="str">
            <v>v2</v>
          </cell>
          <cell r="J3638">
            <v>60</v>
          </cell>
          <cell r="K3638" t="str">
            <v>Km / Jam</v>
          </cell>
          <cell r="L3638" t="str">
            <v xml:space="preserve"> Max.aman</v>
          </cell>
        </row>
        <row r="3639">
          <cell r="D3639" t="str">
            <v>Kapasitas AMP / batch</v>
          </cell>
          <cell r="I3639" t="str">
            <v>Q2b</v>
          </cell>
          <cell r="J3639">
            <v>0.5</v>
          </cell>
          <cell r="K3639" t="str">
            <v>ton</v>
          </cell>
        </row>
        <row r="3640">
          <cell r="D3640" t="str">
            <v>Waktu menyiapkan 1 batch AC-WCL</v>
          </cell>
          <cell r="I3640" t="str">
            <v>Tb</v>
          </cell>
          <cell r="J3640">
            <v>1</v>
          </cell>
          <cell r="K3640" t="str">
            <v>menit</v>
          </cell>
        </row>
        <row r="3641">
          <cell r="D3641" t="str">
            <v>Waktu Siklus</v>
          </cell>
          <cell r="I3641" t="str">
            <v>Ts2</v>
          </cell>
        </row>
        <row r="3642">
          <cell r="D3642" t="str">
            <v xml:space="preserve">- Mengisi Bak </v>
          </cell>
          <cell r="F3642" t="str">
            <v>= (V : Q2b) x Tb</v>
          </cell>
          <cell r="I3642" t="str">
            <v>T1</v>
          </cell>
          <cell r="J3642">
            <v>16</v>
          </cell>
          <cell r="K3642" t="str">
            <v>menit</v>
          </cell>
        </row>
        <row r="3643">
          <cell r="D3643" t="str">
            <v>- Angkut</v>
          </cell>
          <cell r="F3643" t="str">
            <v>= (L : v1) x 60 menit</v>
          </cell>
          <cell r="I3643" t="str">
            <v>T2</v>
          </cell>
          <cell r="J3643">
            <v>13.333333333333332</v>
          </cell>
          <cell r="K3643" t="str">
            <v>menit</v>
          </cell>
        </row>
        <row r="3644">
          <cell r="D3644" t="str">
            <v>- Tunggu + dump + Putar</v>
          </cell>
          <cell r="I3644" t="str">
            <v>T3</v>
          </cell>
          <cell r="J3644">
            <v>4</v>
          </cell>
          <cell r="K3644" t="str">
            <v>menit</v>
          </cell>
        </row>
        <row r="3645">
          <cell r="D3645" t="str">
            <v>- Kembali</v>
          </cell>
          <cell r="F3645" t="str">
            <v>= (L : v2) x 60 menit</v>
          </cell>
          <cell r="I3645" t="str">
            <v>T4</v>
          </cell>
          <cell r="J3645">
            <v>10</v>
          </cell>
          <cell r="K3645" t="str">
            <v>menit</v>
          </cell>
        </row>
        <row r="3646">
          <cell r="I3646" t="str">
            <v>Ts2</v>
          </cell>
          <cell r="J3646">
            <v>43.333333333333329</v>
          </cell>
          <cell r="K3646" t="str">
            <v>menit</v>
          </cell>
        </row>
        <row r="3648">
          <cell r="D3648" t="str">
            <v>Kap.Prod. / jam =</v>
          </cell>
          <cell r="F3648" t="str">
            <v>V x Fa x 60</v>
          </cell>
          <cell r="I3648" t="str">
            <v>Q4</v>
          </cell>
          <cell r="J3648">
            <v>8.861538461538462</v>
          </cell>
          <cell r="K3648" t="str">
            <v>Ton</v>
          </cell>
        </row>
        <row r="3649">
          <cell r="F3649" t="str">
            <v>Ts2</v>
          </cell>
        </row>
        <row r="3651">
          <cell r="D3651" t="str">
            <v>Koefisien Alat / M3</v>
          </cell>
          <cell r="F3651" t="str">
            <v xml:space="preserve"> = 1 : Q4</v>
          </cell>
          <cell r="J3651">
            <v>0.11284722222222221</v>
          </cell>
          <cell r="K3651" t="str">
            <v>Jam</v>
          </cell>
        </row>
        <row r="3653">
          <cell r="B3653" t="str">
            <v>2.e.</v>
          </cell>
          <cell r="D3653" t="str">
            <v>ASPHALT FINISHER</v>
          </cell>
        </row>
        <row r="3654">
          <cell r="D3654" t="str">
            <v>Kapasitas produksi</v>
          </cell>
          <cell r="I3654" t="str">
            <v>V</v>
          </cell>
          <cell r="J3654">
            <v>40</v>
          </cell>
          <cell r="K3654" t="str">
            <v>ton / Jam</v>
          </cell>
        </row>
        <row r="3655">
          <cell r="D3655" t="str">
            <v>Faktor efisiensi alat</v>
          </cell>
          <cell r="I3655" t="str">
            <v>Fa</v>
          </cell>
          <cell r="J3655">
            <v>0.8</v>
          </cell>
          <cell r="K3655" t="str">
            <v>-</v>
          </cell>
        </row>
        <row r="3657">
          <cell r="D3657" t="str">
            <v>Kap.Prod. / jam =</v>
          </cell>
          <cell r="F3657" t="str">
            <v xml:space="preserve">V x Fa </v>
          </cell>
          <cell r="I3657" t="str">
            <v>Q5</v>
          </cell>
          <cell r="J3657">
            <v>32</v>
          </cell>
          <cell r="K3657" t="str">
            <v>Ton</v>
          </cell>
        </row>
        <row r="3659">
          <cell r="D3659" t="str">
            <v>Koefisien Alat / M3</v>
          </cell>
          <cell r="F3659" t="str">
            <v xml:space="preserve"> = 1 : Q5</v>
          </cell>
          <cell r="J3659">
            <v>3.125E-2</v>
          </cell>
          <cell r="K3659" t="str">
            <v>Jam</v>
          </cell>
          <cell r="L3659" t="str">
            <v xml:space="preserve"> </v>
          </cell>
        </row>
        <row r="3661">
          <cell r="B3661" t="str">
            <v>2.f.</v>
          </cell>
          <cell r="D3661" t="str">
            <v>TANDEM ROLLER</v>
          </cell>
        </row>
        <row r="3662">
          <cell r="B3662" t="str">
            <v xml:space="preserve"> </v>
          </cell>
          <cell r="D3662" t="str">
            <v>Kecepatan rata-rata alat</v>
          </cell>
          <cell r="I3662" t="str">
            <v>v</v>
          </cell>
          <cell r="J3662">
            <v>3.6</v>
          </cell>
          <cell r="K3662" t="str">
            <v>Km / Jam</v>
          </cell>
        </row>
        <row r="3663">
          <cell r="D3663" t="str">
            <v>Lebar efektif pemadatan</v>
          </cell>
          <cell r="I3663" t="str">
            <v>b</v>
          </cell>
          <cell r="J3663">
            <v>1.2</v>
          </cell>
          <cell r="K3663" t="str">
            <v>M</v>
          </cell>
        </row>
        <row r="3664">
          <cell r="D3664" t="str">
            <v>Jumlah lintasan</v>
          </cell>
          <cell r="I3664" t="str">
            <v>n</v>
          </cell>
          <cell r="J3664">
            <v>8</v>
          </cell>
          <cell r="K3664" t="str">
            <v>lintasan</v>
          </cell>
        </row>
        <row r="3665">
          <cell r="D3665" t="str">
            <v>Faktor Efisiensi alat</v>
          </cell>
          <cell r="I3665" t="str">
            <v>Fa</v>
          </cell>
          <cell r="J3665">
            <v>0.8</v>
          </cell>
          <cell r="K3665" t="str">
            <v>-</v>
          </cell>
        </row>
        <row r="3667">
          <cell r="C3667" t="str">
            <v xml:space="preserve"> </v>
          </cell>
          <cell r="D3667" t="str">
            <v xml:space="preserve">Kap. Prod./jam = </v>
          </cell>
          <cell r="F3667" t="str">
            <v>(v x 1000) x b x t x Fa x D1</v>
          </cell>
          <cell r="I3667" t="str">
            <v>Q6</v>
          </cell>
          <cell r="J3667">
            <v>39.744</v>
          </cell>
          <cell r="K3667" t="str">
            <v>Ton</v>
          </cell>
        </row>
        <row r="3668">
          <cell r="F3668" t="str">
            <v>n</v>
          </cell>
        </row>
        <row r="3669">
          <cell r="D3669" t="str">
            <v>Koefisien Alat / M3</v>
          </cell>
          <cell r="F3669" t="str">
            <v xml:space="preserve"> = 1 : Q6</v>
          </cell>
          <cell r="J3669">
            <v>2.5161030595813205E-2</v>
          </cell>
          <cell r="K3669" t="str">
            <v>Jam</v>
          </cell>
        </row>
        <row r="3670">
          <cell r="D3670" t="str">
            <v xml:space="preserve"> </v>
          </cell>
        </row>
        <row r="3671">
          <cell r="B3671" t="str">
            <v>2.g.</v>
          </cell>
          <cell r="D3671" t="str">
            <v>TIRE ROLLER</v>
          </cell>
        </row>
        <row r="3672">
          <cell r="D3672" t="str">
            <v>Kecepatan rata-rata</v>
          </cell>
          <cell r="I3672" t="str">
            <v>v</v>
          </cell>
          <cell r="J3672">
            <v>5</v>
          </cell>
          <cell r="K3672" t="str">
            <v>KM / Jam</v>
          </cell>
        </row>
        <row r="3673">
          <cell r="D3673" t="str">
            <v>Lebar efektif pemadatan</v>
          </cell>
          <cell r="I3673" t="str">
            <v>b</v>
          </cell>
          <cell r="J3673">
            <v>1.5</v>
          </cell>
          <cell r="K3673" t="str">
            <v>M</v>
          </cell>
        </row>
        <row r="3674">
          <cell r="D3674" t="str">
            <v>Jumlah lintasan</v>
          </cell>
          <cell r="I3674" t="str">
            <v>n</v>
          </cell>
          <cell r="J3674">
            <v>15</v>
          </cell>
          <cell r="K3674" t="str">
            <v>lintasan</v>
          </cell>
        </row>
        <row r="3675">
          <cell r="D3675" t="str">
            <v>Faktor Efisiensi alat</v>
          </cell>
          <cell r="I3675" t="str">
            <v>Fa</v>
          </cell>
          <cell r="J3675">
            <v>0.8</v>
          </cell>
          <cell r="K3675" t="str">
            <v>-</v>
          </cell>
          <cell r="L3675" t="str">
            <v xml:space="preserve"> Baik</v>
          </cell>
        </row>
        <row r="3677">
          <cell r="D3677" t="str">
            <v>Kap.Prod. / jam =</v>
          </cell>
          <cell r="F3677" t="str">
            <v>(v x 1000) x b x t x Fa x D1</v>
          </cell>
          <cell r="I3677" t="str">
            <v>Q7</v>
          </cell>
          <cell r="J3677">
            <v>36.799999999999997</v>
          </cell>
          <cell r="K3677" t="str">
            <v>Ton</v>
          </cell>
        </row>
        <row r="3678">
          <cell r="F3678" t="str">
            <v>n</v>
          </cell>
        </row>
        <row r="3680">
          <cell r="D3680" t="str">
            <v>Koefisien Alat / M3</v>
          </cell>
          <cell r="F3680" t="str">
            <v xml:space="preserve"> = 1 : Q7</v>
          </cell>
          <cell r="J3680">
            <v>2.7173913043478264E-2</v>
          </cell>
          <cell r="K3680" t="str">
            <v>Jam</v>
          </cell>
        </row>
        <row r="3682">
          <cell r="B3682" t="str">
            <v>2.h.</v>
          </cell>
          <cell r="D3682" t="str">
            <v>ALAT BANTU</v>
          </cell>
        </row>
        <row r="3683">
          <cell r="D3683" t="str">
            <v>diperlukan :</v>
          </cell>
          <cell r="L3683" t="str">
            <v xml:space="preserve"> Lump Sum</v>
          </cell>
        </row>
        <row r="3684">
          <cell r="D3684" t="str">
            <v>- Kereta dorong   = 2 buah</v>
          </cell>
        </row>
        <row r="3685">
          <cell r="D3685" t="str">
            <v>- Sekop                = 3 buah</v>
          </cell>
        </row>
        <row r="3686">
          <cell r="D3686" t="str">
            <v>- Garpu                = 2 buah</v>
          </cell>
        </row>
        <row r="3687">
          <cell r="D3687" t="str">
            <v>- Tongkat Kontrol ketebalan hanparan</v>
          </cell>
        </row>
        <row r="3689">
          <cell r="B3689" t="str">
            <v xml:space="preserve">   3.</v>
          </cell>
          <cell r="D3689" t="str">
            <v>TENAGA</v>
          </cell>
        </row>
        <row r="3690">
          <cell r="D3690" t="str">
            <v>Produksi menentukan : ASPHALT MIXING PLANT (AMP)</v>
          </cell>
          <cell r="I3690" t="str">
            <v>Q2</v>
          </cell>
          <cell r="J3690">
            <v>40</v>
          </cell>
          <cell r="K3690" t="str">
            <v>M3/Jam</v>
          </cell>
        </row>
        <row r="3691">
          <cell r="D3691" t="str">
            <v>Produksi ATB / hari  =  Tk x Q2</v>
          </cell>
          <cell r="I3691" t="str">
            <v>Qt</v>
          </cell>
          <cell r="J3691">
            <v>280</v>
          </cell>
          <cell r="K3691" t="str">
            <v>M3</v>
          </cell>
        </row>
        <row r="3692">
          <cell r="D3692" t="str">
            <v>Kebutuhan tenaga :</v>
          </cell>
        </row>
        <row r="3693">
          <cell r="E3693" t="str">
            <v>-</v>
          </cell>
          <cell r="F3693" t="str">
            <v>Pekerja</v>
          </cell>
          <cell r="I3693" t="str">
            <v>P</v>
          </cell>
          <cell r="J3693">
            <v>3</v>
          </cell>
          <cell r="K3693" t="str">
            <v>orang</v>
          </cell>
        </row>
        <row r="3694">
          <cell r="E3694" t="str">
            <v>-</v>
          </cell>
          <cell r="F3694" t="str">
            <v>Mandor</v>
          </cell>
          <cell r="I3694" t="str">
            <v>M</v>
          </cell>
          <cell r="J3694">
            <v>1</v>
          </cell>
          <cell r="K3694" t="str">
            <v>orang</v>
          </cell>
        </row>
        <row r="3696">
          <cell r="D3696" t="str">
            <v>Koefisien Tenaga / M3     :</v>
          </cell>
        </row>
        <row r="3697">
          <cell r="E3697" t="str">
            <v>-</v>
          </cell>
          <cell r="F3697" t="str">
            <v>Pekerja</v>
          </cell>
          <cell r="G3697" t="str">
            <v>= (Tk x P) / Qt</v>
          </cell>
          <cell r="J3697">
            <v>7.4999999999999997E-2</v>
          </cell>
          <cell r="K3697" t="str">
            <v>Jam</v>
          </cell>
        </row>
        <row r="3698">
          <cell r="E3698" t="str">
            <v>-</v>
          </cell>
          <cell r="F3698" t="str">
            <v>Mandor</v>
          </cell>
          <cell r="G3698" t="str">
            <v>= (Tk x M) / Qt</v>
          </cell>
          <cell r="J3698">
            <v>2.5000000000000001E-2</v>
          </cell>
          <cell r="K3698" t="str">
            <v>Jam</v>
          </cell>
        </row>
        <row r="3700">
          <cell r="B3700" t="str">
            <v>4.</v>
          </cell>
          <cell r="D3700" t="str">
            <v>HARGA DASAR SATUAN UPAH, BAHAN DAN ALAT</v>
          </cell>
        </row>
        <row r="3701">
          <cell r="D3701" t="str">
            <v>Lihat lampiran.</v>
          </cell>
        </row>
        <row r="3704">
          <cell r="B3704" t="str">
            <v xml:space="preserve"> URAIAN ANALISA HARGA SATUAN</v>
          </cell>
        </row>
        <row r="3705">
          <cell r="B3705" t="str">
            <v>ITEM PEMBAYARAN NO.</v>
          </cell>
          <cell r="E3705" t="str">
            <v>:  6.3 (6)</v>
          </cell>
        </row>
        <row r="3706">
          <cell r="B3706" t="str">
            <v>JENIS PEKERJAAN</v>
          </cell>
          <cell r="E3706" t="str">
            <v>: LASTON - LAPIS PENGIKAT ASPHALT BETON (AC-BC)</v>
          </cell>
        </row>
        <row r="3707">
          <cell r="B3707" t="str">
            <v>SATUAN PEMBAYARAN</v>
          </cell>
          <cell r="E3707" t="str">
            <v>:  M3</v>
          </cell>
        </row>
        <row r="3709">
          <cell r="B3709" t="str">
            <v>NO.</v>
          </cell>
          <cell r="D3709" t="str">
            <v>U R A I A N</v>
          </cell>
          <cell r="I3709" t="str">
            <v>KODE</v>
          </cell>
          <cell r="J3709" t="str">
            <v>KOEF.</v>
          </cell>
          <cell r="K3709" t="str">
            <v>SATUAN</v>
          </cell>
          <cell r="L3709" t="str">
            <v>KETERANGAN</v>
          </cell>
        </row>
        <row r="3711">
          <cell r="B3711" t="str">
            <v>I.</v>
          </cell>
          <cell r="D3711" t="str">
            <v>ASUMSI</v>
          </cell>
        </row>
        <row r="3712">
          <cell r="B3712">
            <v>1</v>
          </cell>
          <cell r="D3712" t="str">
            <v>Menggunakan alat berat (cara mekanik)</v>
          </cell>
        </row>
        <row r="3713">
          <cell r="B3713">
            <v>2</v>
          </cell>
          <cell r="D3713" t="str">
            <v>Lokasi pekerjaan : sepanjang jalan</v>
          </cell>
        </row>
        <row r="3714">
          <cell r="B3714">
            <v>3</v>
          </cell>
          <cell r="D3714" t="str">
            <v>Kondisi existing jalan : sedang</v>
          </cell>
        </row>
        <row r="3715">
          <cell r="B3715">
            <v>4</v>
          </cell>
          <cell r="D3715" t="str">
            <v>Jarak rata-rata Base Camp ke lokasi pekerjaan</v>
          </cell>
          <cell r="I3715" t="str">
            <v>L</v>
          </cell>
          <cell r="J3715">
            <v>10</v>
          </cell>
          <cell r="K3715" t="str">
            <v>KM</v>
          </cell>
        </row>
        <row r="3716">
          <cell r="B3716">
            <v>5</v>
          </cell>
          <cell r="D3716" t="str">
            <v>Tebal Lapis (AC-BC) padat</v>
          </cell>
          <cell r="I3716" t="str">
            <v>t</v>
          </cell>
          <cell r="J3716">
            <v>0.06</v>
          </cell>
          <cell r="K3716" t="str">
            <v>M</v>
          </cell>
        </row>
        <row r="3717">
          <cell r="B3717">
            <v>6</v>
          </cell>
          <cell r="D3717" t="str">
            <v>Jam kerja efektif per-hari</v>
          </cell>
          <cell r="I3717" t="str">
            <v>Tk</v>
          </cell>
          <cell r="J3717">
            <v>7</v>
          </cell>
          <cell r="K3717" t="str">
            <v>Jam</v>
          </cell>
        </row>
        <row r="3718">
          <cell r="B3718">
            <v>7</v>
          </cell>
          <cell r="D3718" t="str">
            <v>Faktor kehilanganmaterial :</v>
          </cell>
          <cell r="G3718" t="str">
            <v>- Agregat</v>
          </cell>
          <cell r="I3718" t="str">
            <v>Fh1</v>
          </cell>
          <cell r="J3718">
            <v>1.1000000000000001</v>
          </cell>
          <cell r="K3718" t="str">
            <v>-</v>
          </cell>
        </row>
        <row r="3719">
          <cell r="B3719" t="str">
            <v xml:space="preserve"> </v>
          </cell>
          <cell r="G3719" t="str">
            <v>- Aspal</v>
          </cell>
          <cell r="I3719" t="str">
            <v>Fh2</v>
          </cell>
          <cell r="J3719">
            <v>1.05</v>
          </cell>
          <cell r="K3719" t="str">
            <v>-</v>
          </cell>
        </row>
        <row r="3720">
          <cell r="B3720">
            <v>8</v>
          </cell>
          <cell r="D3720" t="str">
            <v>Komposisi campuran AC-BC (spesifikasi)  :</v>
          </cell>
        </row>
        <row r="3721">
          <cell r="D3721" t="str">
            <v xml:space="preserve">- Coarse Agregat  </v>
          </cell>
          <cell r="F3721" t="str">
            <v xml:space="preserve"> 61,0 - 77,0 %</v>
          </cell>
          <cell r="I3721" t="str">
            <v>CA</v>
          </cell>
          <cell r="J3721">
            <v>62.41</v>
          </cell>
          <cell r="K3721" t="str">
            <v>%</v>
          </cell>
        </row>
        <row r="3722">
          <cell r="D3722" t="str">
            <v>- Fine Agregat</v>
          </cell>
          <cell r="F3722" t="str">
            <v xml:space="preserve"> 23,0 - 39,0 %</v>
          </cell>
          <cell r="I3722" t="str">
            <v>FA</v>
          </cell>
          <cell r="J3722">
            <v>25</v>
          </cell>
          <cell r="K3722" t="str">
            <v>%</v>
          </cell>
        </row>
        <row r="3723">
          <cell r="D3723" t="str">
            <v>- Fraksi Filler</v>
          </cell>
          <cell r="F3723" t="str">
            <v xml:space="preserve">   2,0 -  6,0 %</v>
          </cell>
          <cell r="I3723" t="str">
            <v>FF</v>
          </cell>
          <cell r="J3723">
            <v>6.59</v>
          </cell>
          <cell r="K3723" t="str">
            <v>%</v>
          </cell>
        </row>
        <row r="3724">
          <cell r="D3724" t="str">
            <v>- Asphalt</v>
          </cell>
          <cell r="F3724" t="str">
            <v>minimum 5 %</v>
          </cell>
          <cell r="I3724" t="str">
            <v>As</v>
          </cell>
          <cell r="J3724">
            <v>6</v>
          </cell>
          <cell r="K3724" t="str">
            <v>%</v>
          </cell>
        </row>
        <row r="3725">
          <cell r="B3725">
            <v>9</v>
          </cell>
          <cell r="D3725" t="str">
            <v>Berat jenis bahan  :</v>
          </cell>
        </row>
        <row r="3726">
          <cell r="D3726" t="str">
            <v>- ATB</v>
          </cell>
          <cell r="I3726" t="str">
            <v>D1</v>
          </cell>
          <cell r="J3726">
            <v>2.25</v>
          </cell>
          <cell r="K3726" t="str">
            <v>ton / M3</v>
          </cell>
        </row>
        <row r="3727">
          <cell r="D3727" t="str">
            <v>- Coarse Agregat &amp; Fine Agregat</v>
          </cell>
          <cell r="I3727" t="str">
            <v>D2</v>
          </cell>
          <cell r="J3727">
            <v>1.8</v>
          </cell>
          <cell r="K3727" t="str">
            <v>ton / M3</v>
          </cell>
        </row>
        <row r="3728">
          <cell r="D3728" t="str">
            <v>- Fraksi Filler</v>
          </cell>
          <cell r="I3728" t="str">
            <v>D3</v>
          </cell>
          <cell r="J3728">
            <v>2</v>
          </cell>
          <cell r="K3728" t="str">
            <v>ton / M3</v>
          </cell>
        </row>
        <row r="3729">
          <cell r="D3729" t="str">
            <v>- Asphalt</v>
          </cell>
          <cell r="I3729" t="str">
            <v>D4</v>
          </cell>
          <cell r="J3729">
            <v>1.03</v>
          </cell>
          <cell r="K3729" t="str">
            <v>ton / M3</v>
          </cell>
        </row>
        <row r="3731">
          <cell r="B3731" t="str">
            <v>II.</v>
          </cell>
          <cell r="D3731" t="str">
            <v>METHODE PELAKSANAAN</v>
          </cell>
        </row>
        <row r="3732">
          <cell r="B3732">
            <v>1</v>
          </cell>
          <cell r="D3732" t="str">
            <v xml:space="preserve">Wheel Loader memuat Agregat dan Asphalt ke dalam </v>
          </cell>
        </row>
        <row r="3733">
          <cell r="B3733" t="str">
            <v xml:space="preserve"> </v>
          </cell>
          <cell r="D3733" t="str">
            <v>Cold Bin AMP</v>
          </cell>
        </row>
        <row r="3734">
          <cell r="B3734">
            <v>2</v>
          </cell>
          <cell r="D3734" t="str">
            <v>Agregat dan aspal dicampur dan dipanaskan</v>
          </cell>
        </row>
        <row r="3735">
          <cell r="D3735" t="str">
            <v>dengan AMP untuk dimuat langsung ke dalam</v>
          </cell>
        </row>
        <row r="3736">
          <cell r="B3736" t="str">
            <v xml:space="preserve"> </v>
          </cell>
          <cell r="D3736" t="str">
            <v>Dump Truck dan diangkut ke lokasi pekerjaan</v>
          </cell>
        </row>
        <row r="3737">
          <cell r="B3737">
            <v>3</v>
          </cell>
          <cell r="D3737" t="str">
            <v>Campuran panas ATB dihampar dengan Finisher</v>
          </cell>
        </row>
        <row r="3738">
          <cell r="D3738" t="str">
            <v>dan dipadatkan dengan Tandem &amp; Pneumatic</v>
          </cell>
        </row>
        <row r="3739">
          <cell r="B3739" t="str">
            <v xml:space="preserve"> </v>
          </cell>
          <cell r="D3739" t="str">
            <v>Tire Roller</v>
          </cell>
        </row>
        <row r="3740">
          <cell r="B3740">
            <v>4</v>
          </cell>
          <cell r="D3740" t="str">
            <v>Selama pemadatan, sekelompok  pekerja akan</v>
          </cell>
        </row>
        <row r="3741">
          <cell r="B3741" t="str">
            <v xml:space="preserve"> </v>
          </cell>
          <cell r="D3741" t="str">
            <v>merapikan tepi hamparaan dengan menggunakan</v>
          </cell>
        </row>
        <row r="3742">
          <cell r="B3742" t="str">
            <v xml:space="preserve"> </v>
          </cell>
          <cell r="D3742" t="str">
            <v>Alat Bantu</v>
          </cell>
        </row>
        <row r="3744">
          <cell r="B3744" t="str">
            <v>III.</v>
          </cell>
          <cell r="D3744" t="str">
            <v>PEMAKAIAN BAHAN, ALAT DAN TENAGA</v>
          </cell>
        </row>
        <row r="3746">
          <cell r="B3746" t="str">
            <v xml:space="preserve">   1.</v>
          </cell>
          <cell r="D3746" t="str">
            <v>BAHAN</v>
          </cell>
        </row>
        <row r="3747">
          <cell r="B3747" t="str">
            <v>1.a.</v>
          </cell>
          <cell r="D3747" t="str">
            <v>Agregat Kasar</v>
          </cell>
          <cell r="F3747" t="str">
            <v>= (CA x (D1 x 1 M3) x Fh1) : D2</v>
          </cell>
          <cell r="J3747">
            <v>0.85809999999999997</v>
          </cell>
          <cell r="K3747" t="str">
            <v>M3</v>
          </cell>
        </row>
        <row r="3748">
          <cell r="B3748" t="str">
            <v>1.b.</v>
          </cell>
          <cell r="D3748" t="str">
            <v>Agregat Halus</v>
          </cell>
          <cell r="F3748" t="str">
            <v>= (FA x (D1 x 1 M3) x Fh1) : D2</v>
          </cell>
          <cell r="J3748">
            <v>0.34379999999999999</v>
          </cell>
          <cell r="K3748" t="str">
            <v>M3</v>
          </cell>
        </row>
        <row r="3749">
          <cell r="B3749" t="str">
            <v>1.c.</v>
          </cell>
          <cell r="D3749" t="str">
            <v>Filler</v>
          </cell>
          <cell r="F3749" t="str">
            <v>= (FF x (D1 x 1 M3) x Fh1) x 1000</v>
          </cell>
          <cell r="J3749">
            <v>163.10249999999999</v>
          </cell>
          <cell r="K3749" t="str">
            <v>Kg</v>
          </cell>
        </row>
        <row r="3750">
          <cell r="B3750" t="str">
            <v>1.d.</v>
          </cell>
          <cell r="D3750" t="str">
            <v>Pasir</v>
          </cell>
          <cell r="F3750" t="str">
            <v>= (AS x (D1 x 1 M3) x Fh2) x 1000</v>
          </cell>
          <cell r="J3750">
            <v>141.75</v>
          </cell>
          <cell r="K3750" t="str">
            <v>Kg</v>
          </cell>
        </row>
        <row r="3752">
          <cell r="B3752" t="str">
            <v>2.</v>
          </cell>
          <cell r="D3752" t="str">
            <v>ALAT</v>
          </cell>
        </row>
        <row r="3753">
          <cell r="B3753" t="str">
            <v>2.a.</v>
          </cell>
          <cell r="D3753" t="str">
            <v>WHEEL LOADER</v>
          </cell>
        </row>
        <row r="3754">
          <cell r="D3754" t="str">
            <v>Kapasitas bucket</v>
          </cell>
          <cell r="I3754" t="str">
            <v>V</v>
          </cell>
          <cell r="J3754">
            <v>2.5</v>
          </cell>
          <cell r="K3754" t="str">
            <v>M3</v>
          </cell>
          <cell r="L3754" t="str">
            <v xml:space="preserve"> Sedang</v>
          </cell>
        </row>
        <row r="3755">
          <cell r="D3755" t="str">
            <v>Faktor bucket</v>
          </cell>
          <cell r="I3755" t="str">
            <v>Fb</v>
          </cell>
          <cell r="J3755">
            <v>0.9</v>
          </cell>
          <cell r="K3755" t="str">
            <v>-</v>
          </cell>
          <cell r="L3755" t="str">
            <v xml:space="preserve"> Pemuatan ringan</v>
          </cell>
        </row>
        <row r="3756">
          <cell r="D3756" t="str">
            <v>Faktor efisiensi alat</v>
          </cell>
          <cell r="I3756" t="str">
            <v>Fa</v>
          </cell>
          <cell r="J3756">
            <v>0.8</v>
          </cell>
          <cell r="K3756" t="str">
            <v>-</v>
          </cell>
          <cell r="L3756" t="str">
            <v xml:space="preserve"> Baik</v>
          </cell>
        </row>
        <row r="3757">
          <cell r="D3757" t="str">
            <v>Waktu Siklus</v>
          </cell>
          <cell r="I3757" t="str">
            <v>Ts1</v>
          </cell>
        </row>
        <row r="3758">
          <cell r="D3758" t="str">
            <v>- Muat</v>
          </cell>
          <cell r="I3758" t="str">
            <v>T1</v>
          </cell>
          <cell r="J3758">
            <v>0.75</v>
          </cell>
          <cell r="K3758" t="str">
            <v>menit</v>
          </cell>
        </row>
        <row r="3759">
          <cell r="D3759" t="str">
            <v>- Lain lain</v>
          </cell>
          <cell r="I3759" t="str">
            <v>T2</v>
          </cell>
          <cell r="J3759">
            <v>0.25</v>
          </cell>
          <cell r="K3759" t="str">
            <v>menit</v>
          </cell>
        </row>
        <row r="3760">
          <cell r="I3760" t="str">
            <v>Ts1</v>
          </cell>
          <cell r="J3760">
            <v>1</v>
          </cell>
          <cell r="K3760" t="str">
            <v>menit</v>
          </cell>
        </row>
        <row r="3762">
          <cell r="D3762" t="str">
            <v xml:space="preserve">Kap. Prod./jam = </v>
          </cell>
          <cell r="F3762" t="str">
            <v>D2 x V x Fb x Fa x 60</v>
          </cell>
          <cell r="I3762" t="str">
            <v>Q1</v>
          </cell>
          <cell r="J3762">
            <v>86.4</v>
          </cell>
          <cell r="K3762" t="str">
            <v>M3</v>
          </cell>
          <cell r="L3762" t="str">
            <v xml:space="preserve"> </v>
          </cell>
        </row>
        <row r="3763">
          <cell r="F3763" t="str">
            <v>D1 x Ts1</v>
          </cell>
        </row>
        <row r="3765">
          <cell r="D3765" t="str">
            <v>Koefisien Alat / M3</v>
          </cell>
          <cell r="F3765" t="str">
            <v xml:space="preserve"> = 1 : Q1</v>
          </cell>
          <cell r="J3765">
            <v>1.1574074074074073E-2</v>
          </cell>
          <cell r="K3765" t="str">
            <v>Jam</v>
          </cell>
        </row>
        <row r="3767">
          <cell r="B3767" t="str">
            <v>2.b.</v>
          </cell>
          <cell r="D3767" t="str">
            <v>ASPHALT MIXING PLANT</v>
          </cell>
        </row>
        <row r="3768">
          <cell r="D3768" t="str">
            <v>Kapasitas produksi</v>
          </cell>
          <cell r="I3768" t="str">
            <v>V</v>
          </cell>
          <cell r="J3768">
            <v>50</v>
          </cell>
          <cell r="K3768" t="str">
            <v>ton / Jam</v>
          </cell>
        </row>
        <row r="3769">
          <cell r="D3769" t="str">
            <v>Faktor Efisiensi alat</v>
          </cell>
          <cell r="I3769" t="str">
            <v>Fa</v>
          </cell>
          <cell r="J3769">
            <v>0.8</v>
          </cell>
          <cell r="K3769" t="str">
            <v>-</v>
          </cell>
        </row>
        <row r="3771">
          <cell r="D3771" t="str">
            <v>Kap.Prod. / jam =</v>
          </cell>
          <cell r="F3771" t="str">
            <v>V x Fa</v>
          </cell>
          <cell r="I3771" t="str">
            <v>Q2</v>
          </cell>
          <cell r="J3771">
            <v>17.777777777777779</v>
          </cell>
          <cell r="K3771" t="str">
            <v>M3</v>
          </cell>
        </row>
        <row r="3772">
          <cell r="F3772" t="str">
            <v xml:space="preserve">D1 </v>
          </cell>
        </row>
        <row r="3774">
          <cell r="D3774" t="str">
            <v>Koefisien Alat / M3</v>
          </cell>
          <cell r="F3774" t="str">
            <v xml:space="preserve"> = 1 : Q2</v>
          </cell>
          <cell r="J3774">
            <v>5.6249999999999994E-2</v>
          </cell>
          <cell r="K3774" t="str">
            <v>Jam</v>
          </cell>
        </row>
        <row r="3776">
          <cell r="L3776" t="str">
            <v>Bersambung</v>
          </cell>
        </row>
        <row r="3777">
          <cell r="B3777" t="str">
            <v xml:space="preserve"> URAIAN ANALISA HARGA SATUAN</v>
          </cell>
        </row>
        <row r="3778">
          <cell r="B3778" t="str">
            <v>ITEM PEMBAYARAN NO.</v>
          </cell>
          <cell r="E3778" t="str">
            <v>:  6.3 (6)</v>
          </cell>
        </row>
        <row r="3779">
          <cell r="B3779" t="str">
            <v xml:space="preserve">JENIS PEKERJAAN                                  </v>
          </cell>
          <cell r="E3779" t="str">
            <v>: LASTON - LAPIS PENGIKAT ASPHALT BETON (AC-BC)</v>
          </cell>
        </row>
        <row r="3780">
          <cell r="B3780" t="str">
            <v>SATUAN PEMBAYARAN</v>
          </cell>
          <cell r="E3780" t="str">
            <v>:  M3</v>
          </cell>
        </row>
        <row r="3782">
          <cell r="B3782" t="str">
            <v>NO.</v>
          </cell>
          <cell r="D3782" t="str">
            <v>U R A I A N</v>
          </cell>
          <cell r="I3782" t="str">
            <v>KODE</v>
          </cell>
          <cell r="J3782" t="str">
            <v>KOEF.</v>
          </cell>
          <cell r="K3782" t="str">
            <v>SATUAN</v>
          </cell>
          <cell r="L3782" t="str">
            <v>KETERANGAN</v>
          </cell>
        </row>
        <row r="3784">
          <cell r="B3784" t="str">
            <v>2.c.</v>
          </cell>
          <cell r="D3784" t="str">
            <v>GENERATOR SET</v>
          </cell>
        </row>
        <row r="3785">
          <cell r="D3785" t="str">
            <v>Kap.Prod. / Jam = SAMA DENGAN AMP</v>
          </cell>
          <cell r="I3785" t="str">
            <v>Q3</v>
          </cell>
          <cell r="J3785">
            <v>17.777777777777779</v>
          </cell>
          <cell r="K3785" t="str">
            <v>M2</v>
          </cell>
        </row>
        <row r="3786">
          <cell r="D3786" t="str">
            <v>Koefisien Alat / M3</v>
          </cell>
          <cell r="F3786" t="str">
            <v xml:space="preserve"> = 1 : Q3</v>
          </cell>
          <cell r="J3786">
            <v>5.6249999999999994E-2</v>
          </cell>
          <cell r="K3786" t="str">
            <v>Jam</v>
          </cell>
        </row>
        <row r="3788">
          <cell r="B3788" t="str">
            <v>2.d.</v>
          </cell>
          <cell r="D3788" t="str">
            <v>DUMP TRUCK</v>
          </cell>
        </row>
        <row r="3789">
          <cell r="D3789" t="str">
            <v>Kapasitas bak</v>
          </cell>
          <cell r="I3789" t="str">
            <v>V</v>
          </cell>
          <cell r="J3789">
            <v>13</v>
          </cell>
          <cell r="K3789" t="str">
            <v>ton</v>
          </cell>
          <cell r="L3789" t="str">
            <v xml:space="preserve"> Sedang</v>
          </cell>
        </row>
        <row r="3790">
          <cell r="D3790" t="str">
            <v>Faktor Efisiensi alat</v>
          </cell>
          <cell r="I3790" t="str">
            <v>Fa</v>
          </cell>
          <cell r="J3790">
            <v>0.8</v>
          </cell>
          <cell r="K3790" t="str">
            <v>-</v>
          </cell>
          <cell r="L3790" t="str">
            <v xml:space="preserve"> Baik</v>
          </cell>
        </row>
        <row r="3791">
          <cell r="D3791" t="str">
            <v>Kecepatan rata-rata bermuatan</v>
          </cell>
          <cell r="I3791" t="str">
            <v>v1</v>
          </cell>
          <cell r="J3791">
            <v>45</v>
          </cell>
          <cell r="K3791" t="str">
            <v>Km / Jam</v>
          </cell>
          <cell r="L3791" t="str">
            <v xml:space="preserve"> Max aman</v>
          </cell>
        </row>
        <row r="3792">
          <cell r="D3792" t="str">
            <v>Kecepatan rata-rata kosong</v>
          </cell>
          <cell r="I3792" t="str">
            <v>v2</v>
          </cell>
          <cell r="J3792">
            <v>60</v>
          </cell>
          <cell r="K3792" t="str">
            <v>Km / Jam</v>
          </cell>
          <cell r="L3792" t="str">
            <v xml:space="preserve"> Max.aman</v>
          </cell>
        </row>
        <row r="3793">
          <cell r="D3793" t="str">
            <v>Kapasitas AMP / batch</v>
          </cell>
          <cell r="I3793" t="str">
            <v>Q2b</v>
          </cell>
          <cell r="J3793">
            <v>0.5</v>
          </cell>
          <cell r="K3793" t="str">
            <v>ton</v>
          </cell>
        </row>
        <row r="3794">
          <cell r="D3794" t="str">
            <v>Waktu menyiapkan 1 batch AC-BC</v>
          </cell>
          <cell r="I3794" t="str">
            <v>Tb</v>
          </cell>
          <cell r="J3794">
            <v>2</v>
          </cell>
          <cell r="K3794" t="str">
            <v>menit</v>
          </cell>
        </row>
        <row r="3795">
          <cell r="D3795" t="str">
            <v>Waktu Siklus</v>
          </cell>
          <cell r="I3795" t="str">
            <v>Ts2</v>
          </cell>
        </row>
        <row r="3796">
          <cell r="D3796" t="str">
            <v xml:space="preserve">- Mengisi Bak </v>
          </cell>
          <cell r="F3796" t="str">
            <v>= (V : Q2b) x Tb</v>
          </cell>
          <cell r="I3796" t="str">
            <v>T1</v>
          </cell>
          <cell r="J3796">
            <v>52</v>
          </cell>
          <cell r="K3796" t="str">
            <v>menit</v>
          </cell>
        </row>
        <row r="3797">
          <cell r="D3797" t="str">
            <v>- Angkut</v>
          </cell>
          <cell r="F3797" t="str">
            <v>= (L : v1) x 60 menit</v>
          </cell>
          <cell r="I3797" t="str">
            <v>T2</v>
          </cell>
          <cell r="J3797">
            <v>13.333333333333332</v>
          </cell>
          <cell r="K3797" t="str">
            <v>menit</v>
          </cell>
        </row>
        <row r="3798">
          <cell r="D3798" t="str">
            <v>- Tunggu + dump + Putar</v>
          </cell>
          <cell r="I3798" t="str">
            <v>T3</v>
          </cell>
          <cell r="J3798">
            <v>20</v>
          </cell>
          <cell r="K3798" t="str">
            <v>menit</v>
          </cell>
        </row>
        <row r="3799">
          <cell r="D3799" t="str">
            <v>- Kembali</v>
          </cell>
          <cell r="F3799" t="str">
            <v>= (L : v2) x 60 menit</v>
          </cell>
          <cell r="I3799" t="str">
            <v>T4</v>
          </cell>
          <cell r="J3799">
            <v>10</v>
          </cell>
          <cell r="K3799" t="str">
            <v>menit</v>
          </cell>
        </row>
        <row r="3800">
          <cell r="I3800" t="str">
            <v>Ts2</v>
          </cell>
          <cell r="J3800">
            <v>95.333333333333329</v>
          </cell>
          <cell r="K3800" t="str">
            <v>menit</v>
          </cell>
        </row>
        <row r="3802">
          <cell r="D3802" t="str">
            <v>Kap.Prod. / jam =</v>
          </cell>
          <cell r="F3802" t="str">
            <v>V x Fa x 60</v>
          </cell>
          <cell r="I3802" t="str">
            <v>Q4</v>
          </cell>
          <cell r="J3802">
            <v>2.9090909090909092</v>
          </cell>
          <cell r="K3802" t="str">
            <v>M3</v>
          </cell>
        </row>
        <row r="3803">
          <cell r="F3803" t="str">
            <v>D1 x Ts2</v>
          </cell>
        </row>
        <row r="3805">
          <cell r="D3805" t="str">
            <v>Koefisien Alat / M3</v>
          </cell>
          <cell r="F3805" t="str">
            <v xml:space="preserve"> = 1 : Q4</v>
          </cell>
          <cell r="J3805">
            <v>0.34375</v>
          </cell>
          <cell r="K3805" t="str">
            <v>Jam</v>
          </cell>
        </row>
        <row r="3807">
          <cell r="B3807" t="str">
            <v>2.e.</v>
          </cell>
          <cell r="D3807" t="str">
            <v>ASPHALT FINISHER</v>
          </cell>
          <cell r="F3807" t="str">
            <v xml:space="preserve"> </v>
          </cell>
        </row>
        <row r="3808">
          <cell r="D3808" t="str">
            <v>Kapasitas produksi</v>
          </cell>
          <cell r="I3808" t="str">
            <v>V</v>
          </cell>
          <cell r="J3808">
            <v>40</v>
          </cell>
          <cell r="K3808" t="str">
            <v>ton / Jam</v>
          </cell>
        </row>
        <row r="3809">
          <cell r="D3809" t="str">
            <v>Faktor efisiensi alat</v>
          </cell>
          <cell r="I3809" t="str">
            <v>Fa</v>
          </cell>
          <cell r="J3809">
            <v>0.8</v>
          </cell>
          <cell r="K3809" t="str">
            <v>-</v>
          </cell>
        </row>
        <row r="3811">
          <cell r="D3811" t="str">
            <v>Kap.Prod. / jam =</v>
          </cell>
          <cell r="F3811" t="str">
            <v xml:space="preserve">V x Fa </v>
          </cell>
          <cell r="I3811" t="str">
            <v>Q5</v>
          </cell>
          <cell r="J3811">
            <v>14.222222222222221</v>
          </cell>
          <cell r="K3811" t="str">
            <v>M3</v>
          </cell>
        </row>
        <row r="3812">
          <cell r="F3812" t="str">
            <v xml:space="preserve">D1  </v>
          </cell>
        </row>
        <row r="3813">
          <cell r="D3813" t="str">
            <v>Koefisien Alat / M3</v>
          </cell>
          <cell r="F3813" t="str">
            <v xml:space="preserve"> = 1 : Q5</v>
          </cell>
          <cell r="J3813">
            <v>7.03125E-2</v>
          </cell>
          <cell r="K3813" t="str">
            <v>Jam</v>
          </cell>
          <cell r="L3813" t="str">
            <v xml:space="preserve"> </v>
          </cell>
        </row>
        <row r="3815">
          <cell r="B3815" t="str">
            <v>2.f.</v>
          </cell>
          <cell r="D3815" t="str">
            <v>TANDEM ROLLER</v>
          </cell>
        </row>
        <row r="3816">
          <cell r="B3816" t="str">
            <v xml:space="preserve"> </v>
          </cell>
          <cell r="D3816" t="str">
            <v>Kecepatan rata-rata alat</v>
          </cell>
          <cell r="I3816" t="str">
            <v>v</v>
          </cell>
          <cell r="J3816">
            <v>3.6</v>
          </cell>
          <cell r="K3816" t="str">
            <v>Km / Jam</v>
          </cell>
        </row>
        <row r="3817">
          <cell r="D3817" t="str">
            <v>Lebar efektif pemadatan</v>
          </cell>
          <cell r="I3817" t="str">
            <v>b</v>
          </cell>
          <cell r="J3817">
            <v>1.2</v>
          </cell>
          <cell r="K3817" t="str">
            <v>M</v>
          </cell>
        </row>
        <row r="3818">
          <cell r="D3818" t="str">
            <v>Jumlah lintasan</v>
          </cell>
          <cell r="I3818" t="str">
            <v>n</v>
          </cell>
          <cell r="J3818">
            <v>8</v>
          </cell>
          <cell r="K3818" t="str">
            <v>lintasan</v>
          </cell>
        </row>
        <row r="3819">
          <cell r="D3819" t="str">
            <v>Faktor Efisiensi alat</v>
          </cell>
          <cell r="I3819" t="str">
            <v>Fa</v>
          </cell>
          <cell r="J3819">
            <v>0.8</v>
          </cell>
          <cell r="K3819" t="str">
            <v>-</v>
          </cell>
        </row>
        <row r="3821">
          <cell r="C3821" t="str">
            <v xml:space="preserve"> </v>
          </cell>
          <cell r="D3821" t="str">
            <v xml:space="preserve">Kap. Prod./jam = </v>
          </cell>
          <cell r="F3821" t="str">
            <v>(v x 1000) x b x t x Fa</v>
          </cell>
          <cell r="I3821" t="str">
            <v>Q6</v>
          </cell>
          <cell r="J3821">
            <v>25.92</v>
          </cell>
          <cell r="K3821" t="str">
            <v>M3</v>
          </cell>
        </row>
        <row r="3822">
          <cell r="F3822" t="str">
            <v>n</v>
          </cell>
        </row>
        <row r="3823">
          <cell r="D3823" t="str">
            <v>Koefisien Alat / M3</v>
          </cell>
          <cell r="F3823" t="str">
            <v xml:space="preserve"> = 1 : Q6</v>
          </cell>
          <cell r="J3823">
            <v>3.8580246913580245E-2</v>
          </cell>
          <cell r="K3823" t="str">
            <v>Jam</v>
          </cell>
        </row>
        <row r="3824">
          <cell r="D3824" t="str">
            <v xml:space="preserve"> </v>
          </cell>
        </row>
        <row r="3825">
          <cell r="B3825" t="str">
            <v>2.g.</v>
          </cell>
          <cell r="D3825" t="str">
            <v>TIRE ROLLER</v>
          </cell>
        </row>
        <row r="3826">
          <cell r="D3826" t="str">
            <v>Kecepatan rata-rata</v>
          </cell>
          <cell r="I3826" t="str">
            <v>v</v>
          </cell>
          <cell r="J3826">
            <v>5</v>
          </cell>
          <cell r="K3826" t="str">
            <v>KM / Jam</v>
          </cell>
        </row>
        <row r="3827">
          <cell r="D3827" t="str">
            <v>Lebar efektif pemadatan</v>
          </cell>
          <cell r="I3827" t="str">
            <v>b</v>
          </cell>
          <cell r="J3827">
            <v>1.5</v>
          </cell>
          <cell r="K3827" t="str">
            <v>M</v>
          </cell>
        </row>
        <row r="3828">
          <cell r="D3828" t="str">
            <v>Jumlah lintasan</v>
          </cell>
          <cell r="I3828" t="str">
            <v>n</v>
          </cell>
          <cell r="J3828">
            <v>20</v>
          </cell>
          <cell r="K3828" t="str">
            <v>lintasan</v>
          </cell>
        </row>
        <row r="3829">
          <cell r="D3829" t="str">
            <v>Faktor Efisiensi alat</v>
          </cell>
          <cell r="I3829" t="str">
            <v>Fa</v>
          </cell>
          <cell r="J3829">
            <v>0.8</v>
          </cell>
          <cell r="K3829" t="str">
            <v>-</v>
          </cell>
          <cell r="L3829" t="str">
            <v xml:space="preserve"> Baik</v>
          </cell>
        </row>
        <row r="3831">
          <cell r="D3831" t="str">
            <v>Kap.Prod. / jam =</v>
          </cell>
          <cell r="F3831" t="str">
            <v>(v x 1000) x b x t x Fa</v>
          </cell>
          <cell r="I3831" t="str">
            <v>Q7</v>
          </cell>
          <cell r="J3831">
            <v>18</v>
          </cell>
          <cell r="K3831" t="str">
            <v>M3</v>
          </cell>
        </row>
        <row r="3832">
          <cell r="F3832" t="str">
            <v>n</v>
          </cell>
        </row>
        <row r="3834">
          <cell r="D3834" t="str">
            <v>Koefisien Alat / M3</v>
          </cell>
          <cell r="F3834" t="str">
            <v xml:space="preserve"> = 1 : Q7</v>
          </cell>
          <cell r="J3834">
            <v>5.5555555555555552E-2</v>
          </cell>
          <cell r="K3834" t="str">
            <v>Jam</v>
          </cell>
        </row>
        <row r="3836">
          <cell r="B3836" t="str">
            <v>2.h.</v>
          </cell>
          <cell r="D3836" t="str">
            <v>ALAT BANTU</v>
          </cell>
        </row>
        <row r="3837">
          <cell r="D3837" t="str">
            <v>diperlukan :</v>
          </cell>
          <cell r="L3837" t="str">
            <v xml:space="preserve"> Lump Sum</v>
          </cell>
        </row>
        <row r="3838">
          <cell r="D3838" t="str">
            <v>- Kereta dorong   = 2 buah</v>
          </cell>
        </row>
        <row r="3839">
          <cell r="D3839" t="str">
            <v>- Sekop                = 3 buah</v>
          </cell>
        </row>
        <row r="3840">
          <cell r="D3840" t="str">
            <v>- Garpu                = 2 buah</v>
          </cell>
        </row>
        <row r="3841">
          <cell r="D3841" t="str">
            <v>- Tongkat Kontrol ketebalan hanparan</v>
          </cell>
        </row>
        <row r="3843">
          <cell r="B3843" t="str">
            <v xml:space="preserve">   3.</v>
          </cell>
          <cell r="D3843" t="str">
            <v>TENAGA</v>
          </cell>
        </row>
        <row r="3844">
          <cell r="D3844" t="str">
            <v>Produksi menentukan : ASPHALT MIXING PLANT (AMP)</v>
          </cell>
          <cell r="I3844" t="str">
            <v>Q2</v>
          </cell>
          <cell r="J3844">
            <v>17.777777777777779</v>
          </cell>
          <cell r="K3844" t="str">
            <v>M3/Jam</v>
          </cell>
        </row>
        <row r="3845">
          <cell r="D3845" t="str">
            <v>Produksi ATB / hari  =  Tk x Q2</v>
          </cell>
          <cell r="I3845" t="str">
            <v>Qt</v>
          </cell>
          <cell r="J3845">
            <v>124.44444444444446</v>
          </cell>
          <cell r="K3845" t="str">
            <v>M3</v>
          </cell>
        </row>
        <row r="3846">
          <cell r="D3846" t="str">
            <v>Kebutuhan tenaga :</v>
          </cell>
        </row>
        <row r="3847">
          <cell r="E3847" t="str">
            <v>-</v>
          </cell>
          <cell r="F3847" t="str">
            <v>Pekerja</v>
          </cell>
          <cell r="I3847" t="str">
            <v>P</v>
          </cell>
          <cell r="J3847">
            <v>6</v>
          </cell>
          <cell r="K3847" t="str">
            <v>orang</v>
          </cell>
        </row>
        <row r="3848">
          <cell r="E3848" t="str">
            <v>-</v>
          </cell>
          <cell r="F3848" t="str">
            <v>Mandor</v>
          </cell>
          <cell r="I3848" t="str">
            <v>M</v>
          </cell>
          <cell r="J3848">
            <v>1</v>
          </cell>
          <cell r="K3848" t="str">
            <v>orang</v>
          </cell>
        </row>
        <row r="3850">
          <cell r="D3850" t="str">
            <v>Koefisien Tenaga / M3     :</v>
          </cell>
        </row>
        <row r="3851">
          <cell r="E3851" t="str">
            <v>-</v>
          </cell>
          <cell r="F3851" t="str">
            <v>Pekerja</v>
          </cell>
          <cell r="G3851" t="str">
            <v>= (Tk x P) / Qt</v>
          </cell>
          <cell r="J3851">
            <v>0.33749999999999997</v>
          </cell>
          <cell r="K3851" t="str">
            <v>Jam</v>
          </cell>
        </row>
        <row r="3852">
          <cell r="E3852" t="str">
            <v>-</v>
          </cell>
          <cell r="F3852" t="str">
            <v>Mandor</v>
          </cell>
          <cell r="G3852" t="str">
            <v>= (Tk x M) / Qt</v>
          </cell>
          <cell r="J3852">
            <v>5.6249999999999994E-2</v>
          </cell>
          <cell r="K3852" t="str">
            <v>Jam</v>
          </cell>
        </row>
        <row r="3854">
          <cell r="B3854" t="str">
            <v>4.</v>
          </cell>
          <cell r="D3854" t="str">
            <v>HARGA DASAR SATUAN UPAH, BAHAN DAN ALAT</v>
          </cell>
        </row>
        <row r="3855">
          <cell r="D3855" t="str">
            <v>Lihat lampiran.</v>
          </cell>
        </row>
        <row r="3858">
          <cell r="B3858" t="str">
            <v xml:space="preserve"> URAIAN ANALISA HARGA SATUAN</v>
          </cell>
        </row>
        <row r="3859">
          <cell r="B3859" t="str">
            <v>ITEM PEMBAYARAN NO.</v>
          </cell>
          <cell r="E3859" t="str">
            <v>:  6.3 (6)a</v>
          </cell>
        </row>
        <row r="3860">
          <cell r="B3860" t="str">
            <v>JENIS PEKERJAAN</v>
          </cell>
          <cell r="E3860" t="str">
            <v>:  LASTON - LAPIS PENGIKAT ASPHALT BETON (AC-BC) LEVELING</v>
          </cell>
        </row>
        <row r="3861">
          <cell r="B3861" t="str">
            <v>SATUAN PEMBAYARAN</v>
          </cell>
          <cell r="E3861" t="str">
            <v>:  M3</v>
          </cell>
        </row>
        <row r="3863">
          <cell r="B3863" t="str">
            <v>NO.</v>
          </cell>
          <cell r="D3863" t="str">
            <v>U R A I A N</v>
          </cell>
          <cell r="I3863" t="str">
            <v>KODE</v>
          </cell>
          <cell r="J3863" t="str">
            <v>KOEF.</v>
          </cell>
          <cell r="K3863" t="str">
            <v>SATUAN</v>
          </cell>
          <cell r="L3863" t="str">
            <v>KETERANGAN</v>
          </cell>
        </row>
        <row r="3865">
          <cell r="B3865" t="str">
            <v>I.</v>
          </cell>
          <cell r="D3865" t="str">
            <v>ASUMSI</v>
          </cell>
        </row>
        <row r="3866">
          <cell r="B3866">
            <v>1</v>
          </cell>
          <cell r="D3866" t="str">
            <v>Menggunakan alat berat (cara mekanik)</v>
          </cell>
        </row>
        <row r="3867">
          <cell r="B3867">
            <v>2</v>
          </cell>
          <cell r="D3867" t="str">
            <v>Lokasi pekerjaan : sepanjang jalan</v>
          </cell>
        </row>
        <row r="3868">
          <cell r="B3868">
            <v>3</v>
          </cell>
          <cell r="D3868" t="str">
            <v>Kondisi existing jalan : sedang</v>
          </cell>
        </row>
        <row r="3869">
          <cell r="B3869">
            <v>4</v>
          </cell>
          <cell r="D3869" t="str">
            <v>Jarak rata-rata Base Camp ke lokasi pekerjaan</v>
          </cell>
          <cell r="I3869" t="str">
            <v>L</v>
          </cell>
          <cell r="J3869">
            <v>10</v>
          </cell>
          <cell r="K3869" t="str">
            <v>KM</v>
          </cell>
        </row>
        <row r="3870">
          <cell r="B3870">
            <v>5</v>
          </cell>
          <cell r="D3870" t="str">
            <v>Tebal Lapis (AC-BCL) padat</v>
          </cell>
          <cell r="I3870" t="str">
            <v>t</v>
          </cell>
          <cell r="J3870">
            <v>0.05</v>
          </cell>
          <cell r="K3870" t="str">
            <v>M</v>
          </cell>
        </row>
        <row r="3871">
          <cell r="B3871">
            <v>6</v>
          </cell>
          <cell r="D3871" t="str">
            <v>Jam kerja efektif per-hari</v>
          </cell>
          <cell r="I3871" t="str">
            <v>Tk</v>
          </cell>
          <cell r="J3871">
            <v>7</v>
          </cell>
          <cell r="K3871" t="str">
            <v>Jam</v>
          </cell>
        </row>
        <row r="3872">
          <cell r="B3872">
            <v>7</v>
          </cell>
          <cell r="D3872" t="str">
            <v>Faktor kehilanganmaterial :</v>
          </cell>
          <cell r="G3872" t="str">
            <v>- Agregat</v>
          </cell>
          <cell r="I3872" t="str">
            <v>Fh1</v>
          </cell>
          <cell r="J3872">
            <v>1.1000000000000001</v>
          </cell>
          <cell r="K3872" t="str">
            <v>-</v>
          </cell>
        </row>
        <row r="3873">
          <cell r="B3873" t="str">
            <v xml:space="preserve"> </v>
          </cell>
          <cell r="G3873" t="str">
            <v>- Aspal</v>
          </cell>
          <cell r="I3873" t="str">
            <v>Fh2</v>
          </cell>
          <cell r="J3873">
            <v>1.05</v>
          </cell>
          <cell r="K3873" t="str">
            <v>-</v>
          </cell>
        </row>
        <row r="3874">
          <cell r="B3874">
            <v>8</v>
          </cell>
          <cell r="D3874" t="str">
            <v>Komposisi campuran ATB (spesifikasi)  :</v>
          </cell>
        </row>
        <row r="3875">
          <cell r="D3875" t="str">
            <v xml:space="preserve">- Coarse Agregat  </v>
          </cell>
          <cell r="F3875" t="str">
            <v xml:space="preserve"> 61,0 - 77,0 %</v>
          </cell>
          <cell r="I3875" t="str">
            <v>CA</v>
          </cell>
          <cell r="J3875">
            <v>62.41</v>
          </cell>
          <cell r="K3875" t="str">
            <v>%</v>
          </cell>
        </row>
        <row r="3876">
          <cell r="D3876" t="str">
            <v>- Fine Agregat</v>
          </cell>
          <cell r="F3876" t="str">
            <v xml:space="preserve"> 23,0 - 39,0 %</v>
          </cell>
          <cell r="I3876" t="str">
            <v>FA</v>
          </cell>
          <cell r="J3876">
            <v>25</v>
          </cell>
          <cell r="K3876" t="str">
            <v>%</v>
          </cell>
        </row>
        <row r="3877">
          <cell r="D3877" t="str">
            <v>- Fraksi Filler</v>
          </cell>
          <cell r="F3877" t="str">
            <v xml:space="preserve">   2,0 -  6,0 %</v>
          </cell>
          <cell r="I3877" t="str">
            <v>FF</v>
          </cell>
          <cell r="J3877">
            <v>6.59</v>
          </cell>
          <cell r="K3877" t="str">
            <v>%</v>
          </cell>
        </row>
        <row r="3878">
          <cell r="D3878" t="str">
            <v>- Asphalt</v>
          </cell>
          <cell r="F3878" t="str">
            <v>minimum 5 %</v>
          </cell>
          <cell r="I3878" t="str">
            <v>As</v>
          </cell>
          <cell r="J3878">
            <v>6</v>
          </cell>
          <cell r="K3878" t="str">
            <v>%</v>
          </cell>
        </row>
        <row r="3879">
          <cell r="B3879">
            <v>9</v>
          </cell>
          <cell r="D3879" t="str">
            <v>Berat jenis bahan  :</v>
          </cell>
        </row>
        <row r="3880">
          <cell r="D3880" t="str">
            <v>- AC-BCL</v>
          </cell>
          <cell r="I3880" t="str">
            <v>D1</v>
          </cell>
          <cell r="J3880">
            <v>2.25</v>
          </cell>
          <cell r="K3880" t="str">
            <v>ton / M3</v>
          </cell>
        </row>
        <row r="3881">
          <cell r="D3881" t="str">
            <v>- Coarse Agregat &amp; Fine Agregat</v>
          </cell>
          <cell r="I3881" t="str">
            <v>D2</v>
          </cell>
          <cell r="J3881">
            <v>1.8</v>
          </cell>
          <cell r="K3881" t="str">
            <v>ton / M3</v>
          </cell>
        </row>
        <row r="3882">
          <cell r="D3882" t="str">
            <v>- Fraksi Filler</v>
          </cell>
          <cell r="I3882" t="str">
            <v>D3</v>
          </cell>
          <cell r="J3882">
            <v>2</v>
          </cell>
          <cell r="K3882" t="str">
            <v>ton / M3</v>
          </cell>
        </row>
        <row r="3883">
          <cell r="D3883" t="str">
            <v>- Asphalt</v>
          </cell>
          <cell r="I3883" t="str">
            <v>D4</v>
          </cell>
          <cell r="J3883">
            <v>1.03</v>
          </cell>
          <cell r="K3883" t="str">
            <v>ton / M3</v>
          </cell>
        </row>
        <row r="3885">
          <cell r="B3885" t="str">
            <v>II.</v>
          </cell>
          <cell r="D3885" t="str">
            <v>METHODE PELAKSANAAN</v>
          </cell>
        </row>
        <row r="3886">
          <cell r="B3886">
            <v>1</v>
          </cell>
          <cell r="D3886" t="str">
            <v xml:space="preserve">Wheel Loader memuat Agregat dan Asphalt ke dalam </v>
          </cell>
        </row>
        <row r="3887">
          <cell r="B3887" t="str">
            <v xml:space="preserve"> </v>
          </cell>
          <cell r="D3887" t="str">
            <v>Cold Bin AMP</v>
          </cell>
        </row>
        <row r="3888">
          <cell r="B3888">
            <v>2</v>
          </cell>
          <cell r="D3888" t="str">
            <v>Agregat dan aspal dicampur dan dipanaskan</v>
          </cell>
        </row>
        <row r="3889">
          <cell r="D3889" t="str">
            <v>dengan AMP untuk dimuat langsung ke dalam</v>
          </cell>
        </row>
        <row r="3890">
          <cell r="B3890" t="str">
            <v xml:space="preserve"> </v>
          </cell>
          <cell r="D3890" t="str">
            <v>Dump Truck dan diangkut ke lokasi pekerjaan</v>
          </cell>
        </row>
        <row r="3891">
          <cell r="B3891">
            <v>3</v>
          </cell>
          <cell r="D3891" t="str">
            <v>Campuran panas ATB dihampar dengan Finisher</v>
          </cell>
        </row>
        <row r="3892">
          <cell r="D3892" t="str">
            <v>dan dipadatkan dengan Tandem &amp; Pneumatic</v>
          </cell>
        </row>
        <row r="3893">
          <cell r="B3893" t="str">
            <v xml:space="preserve"> </v>
          </cell>
          <cell r="D3893" t="str">
            <v>Tire Roller</v>
          </cell>
        </row>
        <row r="3894">
          <cell r="B3894">
            <v>4</v>
          </cell>
          <cell r="D3894" t="str">
            <v>Selama pemadatan, sekelompok  pekerja akan</v>
          </cell>
        </row>
        <row r="3895">
          <cell r="B3895" t="str">
            <v xml:space="preserve"> </v>
          </cell>
          <cell r="D3895" t="str">
            <v>merapikan tepi hamparaan dengan menggunakan</v>
          </cell>
        </row>
        <row r="3896">
          <cell r="B3896" t="str">
            <v xml:space="preserve"> </v>
          </cell>
          <cell r="D3896" t="str">
            <v>Alat Bantu</v>
          </cell>
        </row>
        <row r="3898">
          <cell r="B3898" t="str">
            <v>III.</v>
          </cell>
          <cell r="D3898" t="str">
            <v>PEMAKAIAN BAHAN, ALAT DAN TENAGA</v>
          </cell>
        </row>
        <row r="3900">
          <cell r="B3900" t="str">
            <v xml:space="preserve">   1.</v>
          </cell>
          <cell r="D3900" t="str">
            <v>BAHAN</v>
          </cell>
        </row>
        <row r="3901">
          <cell r="B3901" t="str">
            <v>1.a.</v>
          </cell>
          <cell r="D3901" t="str">
            <v>Agregat Kasar</v>
          </cell>
          <cell r="F3901" t="str">
            <v>= (CA x (1 Ton) x Fh1) : D2</v>
          </cell>
          <cell r="J3901">
            <v>0.38140000000000002</v>
          </cell>
          <cell r="K3901" t="str">
            <v>M3</v>
          </cell>
        </row>
        <row r="3902">
          <cell r="B3902" t="str">
            <v>1.b.</v>
          </cell>
          <cell r="D3902" t="str">
            <v>Agregat Halus</v>
          </cell>
          <cell r="F3902" t="str">
            <v>= (FA x (1 Ton) x Fh1) : D2</v>
          </cell>
          <cell r="J3902">
            <v>0.15279999999999999</v>
          </cell>
          <cell r="K3902" t="str">
            <v>M3</v>
          </cell>
        </row>
        <row r="3903">
          <cell r="B3903" t="str">
            <v>1.c.</v>
          </cell>
          <cell r="D3903" t="str">
            <v>Filler</v>
          </cell>
          <cell r="F3903" t="str">
            <v>= (FF x (1 Ton) x Fh1) x 1000</v>
          </cell>
          <cell r="J3903">
            <v>72.489999999999995</v>
          </cell>
          <cell r="K3903" t="str">
            <v>Kg</v>
          </cell>
        </row>
        <row r="3904">
          <cell r="B3904" t="str">
            <v>1.d.</v>
          </cell>
          <cell r="D3904" t="str">
            <v>Pasir</v>
          </cell>
          <cell r="F3904" t="str">
            <v>= (AS x (1 Ton) x Fh2) x 1000</v>
          </cell>
          <cell r="J3904">
            <v>63</v>
          </cell>
          <cell r="K3904" t="str">
            <v>Kg</v>
          </cell>
        </row>
        <row r="3906">
          <cell r="B3906" t="str">
            <v>2.</v>
          </cell>
          <cell r="D3906" t="str">
            <v>ALAT</v>
          </cell>
        </row>
        <row r="3907">
          <cell r="B3907" t="str">
            <v>2.a.</v>
          </cell>
          <cell r="D3907" t="str">
            <v>WHEEL LOADER</v>
          </cell>
        </row>
        <row r="3908">
          <cell r="D3908" t="str">
            <v>Kapasitas bucket</v>
          </cell>
          <cell r="I3908" t="str">
            <v>V</v>
          </cell>
          <cell r="J3908">
            <v>3</v>
          </cell>
          <cell r="K3908" t="str">
            <v>M3</v>
          </cell>
          <cell r="L3908" t="str">
            <v xml:space="preserve"> Sedang</v>
          </cell>
        </row>
        <row r="3909">
          <cell r="D3909" t="str">
            <v>Faktor bucket</v>
          </cell>
          <cell r="I3909" t="str">
            <v>Fb</v>
          </cell>
          <cell r="J3909">
            <v>0.9</v>
          </cell>
          <cell r="K3909" t="str">
            <v>-</v>
          </cell>
          <cell r="L3909" t="str">
            <v xml:space="preserve"> Pemuatan ringan</v>
          </cell>
        </row>
        <row r="3910">
          <cell r="D3910" t="str">
            <v>Faktor efisiensi alat</v>
          </cell>
          <cell r="I3910" t="str">
            <v>Fa</v>
          </cell>
          <cell r="J3910">
            <v>0.8</v>
          </cell>
          <cell r="K3910" t="str">
            <v>-</v>
          </cell>
          <cell r="L3910" t="str">
            <v xml:space="preserve"> Baik</v>
          </cell>
        </row>
        <row r="3911">
          <cell r="D3911" t="str">
            <v>Waktu Siklus</v>
          </cell>
          <cell r="I3911" t="str">
            <v>Ts1</v>
          </cell>
        </row>
        <row r="3912">
          <cell r="D3912" t="str">
            <v>- Muat</v>
          </cell>
          <cell r="I3912" t="str">
            <v>T1</v>
          </cell>
          <cell r="J3912">
            <v>0.75</v>
          </cell>
          <cell r="K3912" t="str">
            <v>menit</v>
          </cell>
        </row>
        <row r="3913">
          <cell r="D3913" t="str">
            <v>- Lain lain</v>
          </cell>
          <cell r="I3913" t="str">
            <v>T2</v>
          </cell>
          <cell r="J3913">
            <v>0.25</v>
          </cell>
          <cell r="K3913" t="str">
            <v>menit</v>
          </cell>
        </row>
        <row r="3914">
          <cell r="I3914" t="str">
            <v>Ts1</v>
          </cell>
          <cell r="J3914">
            <v>1</v>
          </cell>
          <cell r="K3914" t="str">
            <v>menit</v>
          </cell>
        </row>
        <row r="3916">
          <cell r="D3916" t="str">
            <v xml:space="preserve">Kap. Prod./jam = </v>
          </cell>
          <cell r="F3916" t="str">
            <v>D2 x V x Fb x Fa x 60 x D1</v>
          </cell>
          <cell r="I3916" t="str">
            <v>Q1</v>
          </cell>
          <cell r="J3916">
            <v>233.28000000000006</v>
          </cell>
          <cell r="K3916" t="str">
            <v>M3</v>
          </cell>
        </row>
        <row r="3917">
          <cell r="F3917" t="str">
            <v>D1 x Ts1</v>
          </cell>
        </row>
        <row r="3919">
          <cell r="D3919" t="str">
            <v>Koefisien Alat / M3</v>
          </cell>
          <cell r="F3919" t="str">
            <v xml:space="preserve"> = 1 : Q1</v>
          </cell>
          <cell r="J3919">
            <v>4.2866941015089156E-3</v>
          </cell>
          <cell r="K3919" t="str">
            <v>Jam</v>
          </cell>
        </row>
        <row r="3921">
          <cell r="B3921" t="str">
            <v>2.b.</v>
          </cell>
          <cell r="D3921" t="str">
            <v>ASPHALT MIXING PLANT</v>
          </cell>
        </row>
        <row r="3922">
          <cell r="D3922" t="str">
            <v>Kapasitas produksi</v>
          </cell>
          <cell r="I3922" t="str">
            <v>V</v>
          </cell>
          <cell r="J3922">
            <v>50</v>
          </cell>
          <cell r="K3922" t="str">
            <v>ton / Jam</v>
          </cell>
        </row>
        <row r="3923">
          <cell r="D3923" t="str">
            <v>Faktor Efisiensi alat</v>
          </cell>
          <cell r="I3923" t="str">
            <v>Fa</v>
          </cell>
          <cell r="J3923">
            <v>0.8</v>
          </cell>
          <cell r="K3923" t="str">
            <v>-</v>
          </cell>
        </row>
        <row r="3925">
          <cell r="D3925" t="str">
            <v>Kap.Prod. / jam =</v>
          </cell>
          <cell r="F3925" t="str">
            <v>V x Fa</v>
          </cell>
          <cell r="I3925" t="str">
            <v>Q2</v>
          </cell>
          <cell r="J3925">
            <v>40</v>
          </cell>
          <cell r="K3925" t="str">
            <v>Ton</v>
          </cell>
        </row>
        <row r="3928">
          <cell r="D3928" t="str">
            <v>Koefisien Alat / M3</v>
          </cell>
          <cell r="F3928" t="str">
            <v xml:space="preserve"> = 1 : Q2</v>
          </cell>
          <cell r="J3928">
            <v>2.5000000000000001E-2</v>
          </cell>
          <cell r="K3928" t="str">
            <v>Jam</v>
          </cell>
        </row>
        <row r="3930">
          <cell r="L3930" t="str">
            <v>Bersambung</v>
          </cell>
        </row>
        <row r="3931">
          <cell r="B3931" t="str">
            <v xml:space="preserve"> URAIAN ANALISA HARGA SATUAN</v>
          </cell>
        </row>
        <row r="3932">
          <cell r="B3932" t="str">
            <v>ITEM PEMBAYARAN NO.</v>
          </cell>
          <cell r="E3932" t="str">
            <v>:  6.3 (6)a</v>
          </cell>
        </row>
        <row r="3933">
          <cell r="B3933" t="str">
            <v xml:space="preserve">JENIS PEKERJAAN                                  </v>
          </cell>
          <cell r="E3933" t="str">
            <v>:  LASTON - LAPIS PENGIKAT ASPHALT BETON (AC-BC) LEVELING</v>
          </cell>
        </row>
        <row r="3934">
          <cell r="B3934" t="str">
            <v>SATUAN PEMBAYARAN</v>
          </cell>
          <cell r="E3934" t="str">
            <v>:  M3</v>
          </cell>
        </row>
        <row r="3936">
          <cell r="B3936" t="str">
            <v>NO.</v>
          </cell>
          <cell r="D3936" t="str">
            <v>U R A I A N</v>
          </cell>
          <cell r="I3936" t="str">
            <v>KODE</v>
          </cell>
          <cell r="J3936" t="str">
            <v>KOEF.</v>
          </cell>
          <cell r="K3936" t="str">
            <v>SATUAN</v>
          </cell>
          <cell r="L3936" t="str">
            <v>KETERANGAN</v>
          </cell>
        </row>
        <row r="3938">
          <cell r="B3938" t="str">
            <v>2.c.</v>
          </cell>
          <cell r="D3938" t="str">
            <v>GENERATOR SET</v>
          </cell>
        </row>
        <row r="3939">
          <cell r="D3939" t="str">
            <v>Kap.Prod. / Jam = SAMA DENGAN AMP</v>
          </cell>
          <cell r="I3939" t="str">
            <v>Q3</v>
          </cell>
          <cell r="J3939">
            <v>40</v>
          </cell>
          <cell r="K3939" t="str">
            <v>M2</v>
          </cell>
        </row>
        <row r="3940">
          <cell r="D3940" t="str">
            <v>Koefisien Alat / M3</v>
          </cell>
          <cell r="F3940" t="str">
            <v xml:space="preserve"> = 1 : Q3</v>
          </cell>
          <cell r="J3940">
            <v>2.5000000000000001E-2</v>
          </cell>
          <cell r="K3940" t="str">
            <v>Jam</v>
          </cell>
        </row>
        <row r="3942">
          <cell r="B3942" t="str">
            <v>2.d.</v>
          </cell>
          <cell r="D3942" t="str">
            <v>DUMP TRUCK</v>
          </cell>
        </row>
        <row r="3943">
          <cell r="D3943" t="str">
            <v>Kapasitas bak</v>
          </cell>
          <cell r="I3943" t="str">
            <v>V</v>
          </cell>
          <cell r="J3943">
            <v>13</v>
          </cell>
          <cell r="K3943" t="str">
            <v>ton</v>
          </cell>
          <cell r="L3943" t="str">
            <v xml:space="preserve"> Sedang</v>
          </cell>
        </row>
        <row r="3944">
          <cell r="D3944" t="str">
            <v>Faktor Efisiensi alat</v>
          </cell>
          <cell r="I3944" t="str">
            <v>Fa</v>
          </cell>
          <cell r="J3944">
            <v>0.8</v>
          </cell>
          <cell r="K3944" t="str">
            <v>-</v>
          </cell>
          <cell r="L3944" t="str">
            <v xml:space="preserve"> Baik</v>
          </cell>
        </row>
        <row r="3945">
          <cell r="D3945" t="str">
            <v>Kecepatan rata-rata bermuatan</v>
          </cell>
          <cell r="I3945" t="str">
            <v>v1</v>
          </cell>
          <cell r="J3945">
            <v>45</v>
          </cell>
          <cell r="K3945" t="str">
            <v>Km / Jam</v>
          </cell>
          <cell r="L3945" t="str">
            <v xml:space="preserve"> Max aman</v>
          </cell>
        </row>
        <row r="3946">
          <cell r="D3946" t="str">
            <v>Kecepatan rata-rata kosong</v>
          </cell>
          <cell r="I3946" t="str">
            <v>v2</v>
          </cell>
          <cell r="J3946">
            <v>60</v>
          </cell>
          <cell r="K3946" t="str">
            <v>Km / Jam</v>
          </cell>
          <cell r="L3946" t="str">
            <v xml:space="preserve"> Max.aman</v>
          </cell>
        </row>
        <row r="3947">
          <cell r="D3947" t="str">
            <v>Kapasitas AMP / batch</v>
          </cell>
          <cell r="I3947" t="str">
            <v>Q2b</v>
          </cell>
          <cell r="J3947">
            <v>0.5</v>
          </cell>
          <cell r="K3947" t="str">
            <v>ton</v>
          </cell>
        </row>
        <row r="3948">
          <cell r="D3948" t="str">
            <v>Waktu menyiapkan 1 batch ATB</v>
          </cell>
          <cell r="I3948" t="str">
            <v>Tb</v>
          </cell>
          <cell r="J3948">
            <v>1</v>
          </cell>
          <cell r="K3948" t="str">
            <v>menit</v>
          </cell>
        </row>
        <row r="3949">
          <cell r="D3949" t="str">
            <v>Waktu Siklus</v>
          </cell>
          <cell r="I3949" t="str">
            <v>Ts2</v>
          </cell>
        </row>
        <row r="3950">
          <cell r="D3950" t="str">
            <v xml:space="preserve">- Mengisi Bak </v>
          </cell>
          <cell r="F3950" t="str">
            <v>= (V : Q2b) x Tb</v>
          </cell>
          <cell r="I3950" t="str">
            <v>T1</v>
          </cell>
          <cell r="J3950">
            <v>26</v>
          </cell>
          <cell r="K3950" t="str">
            <v>menit</v>
          </cell>
        </row>
        <row r="3951">
          <cell r="D3951" t="str">
            <v>- Angkut</v>
          </cell>
          <cell r="F3951" t="str">
            <v>= (L : v1) x 60 menit</v>
          </cell>
          <cell r="I3951" t="str">
            <v>T2</v>
          </cell>
          <cell r="J3951">
            <v>13.333333333333332</v>
          </cell>
          <cell r="K3951" t="str">
            <v>menit</v>
          </cell>
        </row>
        <row r="3952">
          <cell r="D3952" t="str">
            <v>- Tunggu + dump + Putar</v>
          </cell>
          <cell r="I3952" t="str">
            <v>T3</v>
          </cell>
          <cell r="J3952">
            <v>4</v>
          </cell>
          <cell r="K3952" t="str">
            <v>menit</v>
          </cell>
        </row>
        <row r="3953">
          <cell r="D3953" t="str">
            <v>- Kembali</v>
          </cell>
          <cell r="F3953" t="str">
            <v>= (L : v2) x 60 menit</v>
          </cell>
          <cell r="I3953" t="str">
            <v>T4</v>
          </cell>
          <cell r="J3953">
            <v>10</v>
          </cell>
          <cell r="K3953" t="str">
            <v>menit</v>
          </cell>
        </row>
        <row r="3954">
          <cell r="I3954" t="str">
            <v>Ts2</v>
          </cell>
          <cell r="J3954">
            <v>53.333333333333329</v>
          </cell>
          <cell r="K3954" t="str">
            <v>menit</v>
          </cell>
        </row>
        <row r="3956">
          <cell r="D3956" t="str">
            <v>Kap.Prod. / jam =</v>
          </cell>
          <cell r="F3956" t="str">
            <v>V x Fa x 60</v>
          </cell>
          <cell r="I3956" t="str">
            <v>Q4</v>
          </cell>
          <cell r="J3956">
            <v>11.700000000000001</v>
          </cell>
          <cell r="K3956" t="str">
            <v>Ton</v>
          </cell>
        </row>
        <row r="3957">
          <cell r="F3957" t="str">
            <v>Ts2</v>
          </cell>
        </row>
        <row r="3959">
          <cell r="D3959" t="str">
            <v>Koefisien Alat / M3</v>
          </cell>
          <cell r="F3959" t="str">
            <v xml:space="preserve"> = 1 : Q4</v>
          </cell>
          <cell r="J3959">
            <v>8.5470085470085458E-2</v>
          </cell>
          <cell r="K3959" t="str">
            <v>Jam</v>
          </cell>
        </row>
        <row r="3961">
          <cell r="B3961" t="str">
            <v>2.e.</v>
          </cell>
          <cell r="D3961" t="str">
            <v>ASPHALT FINISHER</v>
          </cell>
        </row>
        <row r="3962">
          <cell r="D3962" t="str">
            <v>Kapasitas produksi</v>
          </cell>
          <cell r="I3962" t="str">
            <v>V</v>
          </cell>
          <cell r="J3962">
            <v>40</v>
          </cell>
          <cell r="K3962" t="str">
            <v>ton / Jam</v>
          </cell>
        </row>
        <row r="3963">
          <cell r="D3963" t="str">
            <v>Faktor efisiensi alat</v>
          </cell>
          <cell r="I3963" t="str">
            <v>Fa</v>
          </cell>
          <cell r="J3963">
            <v>0.8</v>
          </cell>
          <cell r="K3963" t="str">
            <v>-</v>
          </cell>
        </row>
        <row r="3965">
          <cell r="D3965" t="str">
            <v>Kap.Prod. / jam =</v>
          </cell>
          <cell r="F3965" t="str">
            <v xml:space="preserve">V x Fa </v>
          </cell>
          <cell r="I3965" t="str">
            <v>Q5</v>
          </cell>
          <cell r="J3965">
            <v>32</v>
          </cell>
          <cell r="K3965" t="str">
            <v>Ton</v>
          </cell>
        </row>
        <row r="3967">
          <cell r="D3967" t="str">
            <v>Koefisien Alat / M3</v>
          </cell>
          <cell r="F3967" t="str">
            <v xml:space="preserve"> = 1 : Q5</v>
          </cell>
          <cell r="J3967">
            <v>3.125E-2</v>
          </cell>
          <cell r="K3967" t="str">
            <v>Jam</v>
          </cell>
          <cell r="L3967" t="str">
            <v xml:space="preserve"> </v>
          </cell>
        </row>
        <row r="3969">
          <cell r="B3969" t="str">
            <v>2.f.</v>
          </cell>
          <cell r="D3969" t="str">
            <v>TANDEM ROLLER</v>
          </cell>
        </row>
        <row r="3970">
          <cell r="B3970" t="str">
            <v xml:space="preserve"> </v>
          </cell>
          <cell r="D3970" t="str">
            <v>Kecepatan rata-rata alat</v>
          </cell>
          <cell r="I3970" t="str">
            <v>v</v>
          </cell>
          <cell r="J3970">
            <v>4</v>
          </cell>
          <cell r="K3970" t="str">
            <v>Km / Jam</v>
          </cell>
        </row>
        <row r="3971">
          <cell r="D3971" t="str">
            <v>Lebar efektif pemadatan</v>
          </cell>
          <cell r="I3971" t="str">
            <v>b</v>
          </cell>
          <cell r="J3971">
            <v>1.2</v>
          </cell>
          <cell r="K3971" t="str">
            <v>M</v>
          </cell>
        </row>
        <row r="3972">
          <cell r="D3972" t="str">
            <v>Jumlah lintasan</v>
          </cell>
          <cell r="I3972" t="str">
            <v>n</v>
          </cell>
          <cell r="J3972">
            <v>8</v>
          </cell>
          <cell r="K3972" t="str">
            <v>lintasan</v>
          </cell>
        </row>
        <row r="3973">
          <cell r="D3973" t="str">
            <v>Faktor Efisiensi alat</v>
          </cell>
          <cell r="I3973" t="str">
            <v>Fa</v>
          </cell>
          <cell r="J3973">
            <v>0.8</v>
          </cell>
          <cell r="K3973" t="str">
            <v>-</v>
          </cell>
        </row>
        <row r="3975">
          <cell r="C3975" t="str">
            <v xml:space="preserve"> </v>
          </cell>
          <cell r="D3975" t="str">
            <v xml:space="preserve">Kap. Prod./jam = </v>
          </cell>
          <cell r="F3975" t="str">
            <v>(v x 1000) x b x t x Fa x D1</v>
          </cell>
          <cell r="I3975" t="str">
            <v>Q6</v>
          </cell>
          <cell r="J3975">
            <v>54</v>
          </cell>
          <cell r="K3975" t="str">
            <v>Ton</v>
          </cell>
        </row>
        <row r="3976">
          <cell r="F3976" t="str">
            <v>n</v>
          </cell>
        </row>
        <row r="3977">
          <cell r="D3977" t="str">
            <v>Koefisien Alat / M3</v>
          </cell>
          <cell r="F3977" t="str">
            <v xml:space="preserve"> = 1 : Q6</v>
          </cell>
          <cell r="J3977">
            <v>1.8518518518518517E-2</v>
          </cell>
          <cell r="K3977" t="str">
            <v>Jam</v>
          </cell>
        </row>
        <row r="3978">
          <cell r="D3978" t="str">
            <v xml:space="preserve"> </v>
          </cell>
        </row>
        <row r="3979">
          <cell r="B3979" t="str">
            <v>2.g.</v>
          </cell>
          <cell r="D3979" t="str">
            <v>TIRE ROLLER</v>
          </cell>
        </row>
        <row r="3980">
          <cell r="D3980" t="str">
            <v>Kecepatan rata-rata</v>
          </cell>
          <cell r="I3980" t="str">
            <v>v</v>
          </cell>
          <cell r="J3980">
            <v>5</v>
          </cell>
          <cell r="K3980" t="str">
            <v>KM / Jam</v>
          </cell>
        </row>
        <row r="3981">
          <cell r="D3981" t="str">
            <v>Lebar efektif pemadatan</v>
          </cell>
          <cell r="I3981" t="str">
            <v>b</v>
          </cell>
          <cell r="J3981">
            <v>1.5</v>
          </cell>
          <cell r="K3981" t="str">
            <v>M</v>
          </cell>
        </row>
        <row r="3982">
          <cell r="D3982" t="str">
            <v>Jumlah lintasan</v>
          </cell>
          <cell r="I3982" t="str">
            <v>n</v>
          </cell>
          <cell r="J3982">
            <v>15</v>
          </cell>
          <cell r="K3982" t="str">
            <v>lintasan</v>
          </cell>
        </row>
        <row r="3983">
          <cell r="D3983" t="str">
            <v>Faktor Efisiensi alat</v>
          </cell>
          <cell r="I3983" t="str">
            <v>Fa</v>
          </cell>
          <cell r="J3983">
            <v>0.8</v>
          </cell>
          <cell r="K3983" t="str">
            <v>-</v>
          </cell>
          <cell r="L3983" t="str">
            <v xml:space="preserve"> Baik</v>
          </cell>
        </row>
        <row r="3985">
          <cell r="D3985" t="str">
            <v>Kap.Prod. / jam =</v>
          </cell>
          <cell r="F3985" t="str">
            <v>(v x 1000) x b x t x Fa x D1</v>
          </cell>
          <cell r="I3985" t="str">
            <v>Q7</v>
          </cell>
          <cell r="J3985">
            <v>45</v>
          </cell>
          <cell r="K3985" t="str">
            <v>Ton</v>
          </cell>
        </row>
        <row r="3986">
          <cell r="F3986" t="str">
            <v>n</v>
          </cell>
        </row>
        <row r="3988">
          <cell r="D3988" t="str">
            <v>Koefisien Alat / M3</v>
          </cell>
          <cell r="F3988" t="str">
            <v xml:space="preserve"> = 1 : Q7</v>
          </cell>
          <cell r="J3988">
            <v>2.2222222222222223E-2</v>
          </cell>
          <cell r="K3988" t="str">
            <v>Jam</v>
          </cell>
        </row>
        <row r="3990">
          <cell r="B3990" t="str">
            <v>2.h.</v>
          </cell>
          <cell r="D3990" t="str">
            <v>ALAT BANTU</v>
          </cell>
        </row>
        <row r="3991">
          <cell r="D3991" t="str">
            <v>diperlukan :</v>
          </cell>
          <cell r="L3991" t="str">
            <v xml:space="preserve"> Lump Sum</v>
          </cell>
        </row>
        <row r="3992">
          <cell r="D3992" t="str">
            <v>- Kereta dorong   = 2 buah</v>
          </cell>
        </row>
        <row r="3993">
          <cell r="D3993" t="str">
            <v>- Sekop                = 3 buah</v>
          </cell>
        </row>
        <row r="3994">
          <cell r="D3994" t="str">
            <v>- Garpu                = 2 buah</v>
          </cell>
        </row>
        <row r="3995">
          <cell r="D3995" t="str">
            <v>- Tongkat Kontrol ketebalan hanparan</v>
          </cell>
        </row>
        <row r="3997">
          <cell r="B3997" t="str">
            <v xml:space="preserve">   3.</v>
          </cell>
          <cell r="D3997" t="str">
            <v>TENAGA</v>
          </cell>
        </row>
        <row r="3998">
          <cell r="D3998" t="str">
            <v>Produksi menentukan : ASPHALT MIXING PLANT (AMP)</v>
          </cell>
          <cell r="I3998" t="str">
            <v>Q2</v>
          </cell>
          <cell r="J3998">
            <v>40</v>
          </cell>
          <cell r="K3998" t="str">
            <v>M3/Jam</v>
          </cell>
        </row>
        <row r="3999">
          <cell r="D3999" t="str">
            <v>Produksi ATB / hari  =  Tk x Q2</v>
          </cell>
          <cell r="I3999" t="str">
            <v>Qt</v>
          </cell>
          <cell r="J3999">
            <v>280</v>
          </cell>
          <cell r="K3999" t="str">
            <v>M3</v>
          </cell>
        </row>
        <row r="4000">
          <cell r="D4000" t="str">
            <v>Kebutuhan tenaga :</v>
          </cell>
        </row>
        <row r="4001">
          <cell r="E4001" t="str">
            <v>-</v>
          </cell>
          <cell r="F4001" t="str">
            <v>Pekerja</v>
          </cell>
          <cell r="I4001" t="str">
            <v>P</v>
          </cell>
          <cell r="J4001">
            <v>3</v>
          </cell>
          <cell r="K4001" t="str">
            <v>orang</v>
          </cell>
        </row>
        <row r="4002">
          <cell r="E4002" t="str">
            <v>-</v>
          </cell>
          <cell r="F4002" t="str">
            <v>Mandor</v>
          </cell>
          <cell r="I4002" t="str">
            <v>M</v>
          </cell>
          <cell r="J4002">
            <v>1</v>
          </cell>
          <cell r="K4002" t="str">
            <v>orang</v>
          </cell>
        </row>
        <row r="4003">
          <cell r="D4003" t="str">
            <v>Koefisien Tenaga / M3     :</v>
          </cell>
        </row>
        <row r="4004">
          <cell r="E4004" t="str">
            <v>-</v>
          </cell>
          <cell r="F4004" t="str">
            <v>Pekerja</v>
          </cell>
          <cell r="G4004" t="str">
            <v>= (Tk x P) / Qt</v>
          </cell>
          <cell r="J4004">
            <v>7.4999999999999997E-2</v>
          </cell>
          <cell r="K4004" t="str">
            <v>Jam</v>
          </cell>
        </row>
        <row r="4005">
          <cell r="E4005" t="str">
            <v>-</v>
          </cell>
          <cell r="F4005" t="str">
            <v>Mandor</v>
          </cell>
          <cell r="G4005" t="str">
            <v>= (Tk x M) / Qt</v>
          </cell>
          <cell r="J4005">
            <v>2.5000000000000001E-2</v>
          </cell>
          <cell r="K4005" t="str">
            <v>Jam</v>
          </cell>
        </row>
        <row r="4007">
          <cell r="B4007" t="str">
            <v>4.</v>
          </cell>
          <cell r="D4007" t="str">
            <v>HARGA DASAR SATUAN UPAH, BAHAN DAN ALAT</v>
          </cell>
        </row>
        <row r="4008">
          <cell r="D4008" t="str">
            <v>Lihat lampiran.</v>
          </cell>
        </row>
        <row r="4011">
          <cell r="B4011" t="str">
            <v xml:space="preserve"> URAIAN ANALISA HARGA SATUAN</v>
          </cell>
        </row>
        <row r="4012">
          <cell r="B4012" t="str">
            <v>ITEM PEMBAYARAN NO.</v>
          </cell>
          <cell r="F4012" t="str">
            <v>:  7.1(3)</v>
          </cell>
        </row>
        <row r="4013">
          <cell r="B4013" t="str">
            <v>JENIS PEKERJAAN</v>
          </cell>
          <cell r="F4013" t="str">
            <v>:  BETON K-350</v>
          </cell>
        </row>
        <row r="4014">
          <cell r="B4014" t="str">
            <v>SATUAN PEMBAYARAN</v>
          </cell>
          <cell r="F4014" t="str">
            <v>:  M3</v>
          </cell>
        </row>
        <row r="4016">
          <cell r="B4016" t="str">
            <v>NO.</v>
          </cell>
          <cell r="D4016" t="str">
            <v>U R A I A N</v>
          </cell>
          <cell r="I4016" t="str">
            <v>KODE</v>
          </cell>
          <cell r="J4016" t="str">
            <v>KOEF.</v>
          </cell>
          <cell r="K4016" t="str">
            <v>SATUAN</v>
          </cell>
          <cell r="L4016" t="str">
            <v>KETERANGAN</v>
          </cell>
        </row>
        <row r="4018">
          <cell r="B4018" t="str">
            <v>I.</v>
          </cell>
          <cell r="D4018" t="str">
            <v>ASUMSI</v>
          </cell>
        </row>
        <row r="4019">
          <cell r="B4019">
            <v>1</v>
          </cell>
          <cell r="D4019" t="str">
            <v>Menggunakan alat (cara mekanik)</v>
          </cell>
        </row>
        <row r="4020">
          <cell r="B4020">
            <v>2</v>
          </cell>
          <cell r="D4020" t="str">
            <v>Lokasi pekerjaan : sepanjang jalan</v>
          </cell>
        </row>
        <row r="4021">
          <cell r="B4021">
            <v>3</v>
          </cell>
          <cell r="D4021" t="str">
            <v>Bahan dasar (batu, pasir dan semen) diterima</v>
          </cell>
        </row>
        <row r="4022">
          <cell r="D4022" t="str">
            <v>seluruhnya di lokasi pekerjaan</v>
          </cell>
        </row>
        <row r="4023">
          <cell r="B4023">
            <v>4</v>
          </cell>
          <cell r="D4023" t="str">
            <v>Jarak rata-rata Base camp ke lokasi pekerjaan</v>
          </cell>
          <cell r="I4023" t="str">
            <v>L</v>
          </cell>
          <cell r="J4023">
            <v>10</v>
          </cell>
          <cell r="K4023" t="str">
            <v>KM</v>
          </cell>
        </row>
        <row r="4024">
          <cell r="B4024">
            <v>5</v>
          </cell>
          <cell r="D4024" t="str">
            <v>Jam kerja efektif per-hari</v>
          </cell>
          <cell r="I4024" t="str">
            <v>Tk</v>
          </cell>
          <cell r="J4024">
            <v>7</v>
          </cell>
          <cell r="K4024" t="str">
            <v>Jam</v>
          </cell>
        </row>
        <row r="4025">
          <cell r="B4025">
            <v>6</v>
          </cell>
          <cell r="D4025" t="str">
            <v>Kadar Semen (Spesifikasi)</v>
          </cell>
          <cell r="G4025" t="str">
            <v xml:space="preserve"> - Minimum</v>
          </cell>
          <cell r="I4025" t="str">
            <v>Ks1</v>
          </cell>
          <cell r="J4025">
            <v>365</v>
          </cell>
          <cell r="K4025" t="str">
            <v>Kg/M3</v>
          </cell>
          <cell r="L4025" t="str">
            <v>Tabel 7.1.3(1)</v>
          </cell>
        </row>
        <row r="4026">
          <cell r="G4026" t="str">
            <v xml:space="preserve"> - Maksimum</v>
          </cell>
          <cell r="I4026" t="str">
            <v>Ks2</v>
          </cell>
          <cell r="J4026" t="str">
            <v/>
          </cell>
          <cell r="K4026" t="str">
            <v>Kg/M3</v>
          </cell>
          <cell r="L4026" t="str">
            <v>Tabel 7.1.3(1)</v>
          </cell>
        </row>
        <row r="4027">
          <cell r="B4027">
            <v>7</v>
          </cell>
          <cell r="D4027" t="str">
            <v>Perbandingan Air/Semen Maksimum (Spesifikasi)</v>
          </cell>
          <cell r="I4027" t="str">
            <v>Wcr</v>
          </cell>
          <cell r="J4027">
            <v>0.5</v>
          </cell>
          <cell r="K4027" t="str">
            <v>-</v>
          </cell>
          <cell r="L4027" t="str">
            <v>Tabel 7.1.3(1)</v>
          </cell>
        </row>
        <row r="4028">
          <cell r="B4028">
            <v>8</v>
          </cell>
          <cell r="D4028" t="str">
            <v>Perbandingan Camp</v>
          </cell>
          <cell r="F4028">
            <v>1.1000000000000001</v>
          </cell>
          <cell r="G4028" t="str">
            <v>Semen</v>
          </cell>
          <cell r="I4028" t="str">
            <v>Sm</v>
          </cell>
          <cell r="J4028">
            <v>23.157894736842106</v>
          </cell>
          <cell r="K4028" t="str">
            <v>%</v>
          </cell>
        </row>
        <row r="4029">
          <cell r="F4029">
            <v>1.45</v>
          </cell>
          <cell r="G4029" t="str">
            <v>Pasir</v>
          </cell>
          <cell r="I4029" t="str">
            <v>Ps</v>
          </cell>
          <cell r="J4029">
            <v>30.526315789473685</v>
          </cell>
          <cell r="K4029" t="str">
            <v>%</v>
          </cell>
        </row>
        <row r="4030">
          <cell r="F4030">
            <v>2.2000000000000002</v>
          </cell>
          <cell r="G4030" t="str">
            <v>Kerikil</v>
          </cell>
          <cell r="I4030" t="str">
            <v>Kr</v>
          </cell>
          <cell r="J4030">
            <v>46.315789473684212</v>
          </cell>
          <cell r="K4030" t="str">
            <v>%</v>
          </cell>
        </row>
        <row r="4032">
          <cell r="B4032">
            <v>9</v>
          </cell>
          <cell r="D4032" t="str">
            <v>Berat Jenis Material :</v>
          </cell>
        </row>
        <row r="4033">
          <cell r="E4033" t="str">
            <v>-</v>
          </cell>
          <cell r="F4033" t="str">
            <v>Beton</v>
          </cell>
          <cell r="I4033" t="str">
            <v>D1</v>
          </cell>
          <cell r="J4033">
            <v>2.4</v>
          </cell>
          <cell r="K4033" t="str">
            <v>T/M3</v>
          </cell>
        </row>
        <row r="4034">
          <cell r="E4034" t="str">
            <v>-</v>
          </cell>
          <cell r="F4034" t="str">
            <v>Semen</v>
          </cell>
          <cell r="I4034" t="str">
            <v>D2</v>
          </cell>
          <cell r="J4034">
            <v>1.25</v>
          </cell>
          <cell r="K4034" t="str">
            <v>T/M3</v>
          </cell>
        </row>
        <row r="4035">
          <cell r="E4035" t="str">
            <v>-</v>
          </cell>
          <cell r="F4035" t="str">
            <v>Pasir</v>
          </cell>
          <cell r="I4035" t="str">
            <v>D3</v>
          </cell>
          <cell r="J4035">
            <v>1.6</v>
          </cell>
          <cell r="K4035" t="str">
            <v>T/M3</v>
          </cell>
        </row>
        <row r="4036">
          <cell r="E4036" t="str">
            <v>-</v>
          </cell>
          <cell r="F4036" t="str">
            <v>Kerikil</v>
          </cell>
          <cell r="I4036" t="str">
            <v>D4</v>
          </cell>
          <cell r="J4036">
            <v>1.65</v>
          </cell>
          <cell r="K4036" t="str">
            <v>T/M3</v>
          </cell>
        </row>
        <row r="4038">
          <cell r="B4038" t="str">
            <v>II</v>
          </cell>
          <cell r="D4038" t="str">
            <v>URUTAN KERJA</v>
          </cell>
        </row>
        <row r="4039">
          <cell r="B4039">
            <v>1</v>
          </cell>
          <cell r="D4039" t="str">
            <v>Semen, Pasir, batu kerikil dan air dicampur dan diaduk</v>
          </cell>
        </row>
        <row r="4040">
          <cell r="D4040" t="str">
            <v>menjadi beton dengan menggunakan Concrete Mixer</v>
          </cell>
        </row>
        <row r="4041">
          <cell r="B4041">
            <v>2</v>
          </cell>
          <cell r="D4041" t="str">
            <v>Beton di - cor ke dalam perancah yang telah disiapkan</v>
          </cell>
        </row>
        <row r="4042">
          <cell r="B4042">
            <v>3</v>
          </cell>
          <cell r="D4042" t="str">
            <v>Penyelesaian dan perapihan setelah pemasangan</v>
          </cell>
        </row>
        <row r="4044">
          <cell r="B4044" t="str">
            <v>III.</v>
          </cell>
          <cell r="D4044" t="str">
            <v>PEMAKAIAN BAHAN, ALAT DAN TENAGA</v>
          </cell>
        </row>
        <row r="4046">
          <cell r="B4046" t="str">
            <v xml:space="preserve">   1.</v>
          </cell>
          <cell r="D4046" t="str">
            <v>BAHAN</v>
          </cell>
        </row>
        <row r="4047">
          <cell r="B4047" t="str">
            <v>1.a.</v>
          </cell>
          <cell r="D4047" t="str">
            <v>- Semen PC</v>
          </cell>
          <cell r="E4047" t="str">
            <v>{Sm x D1 x 1000} x 1,05</v>
          </cell>
          <cell r="J4047">
            <v>421.41329999999999</v>
          </cell>
          <cell r="K4047" t="str">
            <v>Kg</v>
          </cell>
        </row>
        <row r="4048">
          <cell r="B4048" t="str">
            <v>1.b.</v>
          </cell>
          <cell r="D4048" t="str">
            <v>- Pasir Beton</v>
          </cell>
          <cell r="E4048" t="str">
            <v>{(Ps x D1) : D3} x 1,05</v>
          </cell>
          <cell r="J4048">
            <v>0.47739999999999999</v>
          </cell>
          <cell r="K4048" t="str">
            <v>M3</v>
          </cell>
        </row>
        <row r="4049">
          <cell r="B4049" t="str">
            <v>1.c.</v>
          </cell>
          <cell r="D4049" t="str">
            <v>- Agregat Kasar</v>
          </cell>
          <cell r="E4049" t="str">
            <v>{(Kr x D1) : D4} x 1,10</v>
          </cell>
          <cell r="J4049">
            <v>0.7087</v>
          </cell>
          <cell r="K4049" t="str">
            <v>M3</v>
          </cell>
        </row>
        <row r="4050">
          <cell r="B4050" t="str">
            <v>1.d.</v>
          </cell>
          <cell r="D4050" t="str">
            <v>- Kayu Perancah</v>
          </cell>
          <cell r="J4050">
            <v>0.15</v>
          </cell>
          <cell r="K4050" t="str">
            <v>M3</v>
          </cell>
        </row>
        <row r="4051">
          <cell r="B4051" t="str">
            <v>1.e.</v>
          </cell>
          <cell r="D4051" t="str">
            <v>- Paku</v>
          </cell>
          <cell r="J4051">
            <v>1.5</v>
          </cell>
          <cell r="K4051" t="str">
            <v>Kg</v>
          </cell>
        </row>
        <row r="4053">
          <cell r="B4053" t="str">
            <v>2.</v>
          </cell>
          <cell r="D4053" t="str">
            <v>ALAT</v>
          </cell>
        </row>
        <row r="4054">
          <cell r="B4054" t="str">
            <v>2.a</v>
          </cell>
          <cell r="D4054" t="str">
            <v>CONCRETE MIXER</v>
          </cell>
        </row>
        <row r="4055">
          <cell r="D4055" t="str">
            <v>Kapasitas Alat</v>
          </cell>
          <cell r="I4055" t="str">
            <v>V</v>
          </cell>
          <cell r="J4055">
            <v>500</v>
          </cell>
          <cell r="K4055" t="str">
            <v>liter</v>
          </cell>
        </row>
        <row r="4056">
          <cell r="D4056" t="str">
            <v>Faktor Efisiensi Alat</v>
          </cell>
          <cell r="I4056" t="str">
            <v>Fa</v>
          </cell>
          <cell r="J4056">
            <v>0.8</v>
          </cell>
          <cell r="K4056" t="str">
            <v>-</v>
          </cell>
        </row>
        <row r="4057">
          <cell r="D4057" t="str">
            <v>Waktu Wiklus : (T1 + T2 + T3 + T4)</v>
          </cell>
          <cell r="I4057" t="str">
            <v>Ts</v>
          </cell>
        </row>
        <row r="4058">
          <cell r="D4058" t="str">
            <v>- Memuat</v>
          </cell>
          <cell r="I4058" t="str">
            <v>T1</v>
          </cell>
          <cell r="J4058">
            <v>4</v>
          </cell>
          <cell r="K4058" t="str">
            <v>Menit</v>
          </cell>
        </row>
        <row r="4059">
          <cell r="D4059" t="str">
            <v>- Mengaduk</v>
          </cell>
          <cell r="I4059" t="str">
            <v>T2</v>
          </cell>
          <cell r="J4059">
            <v>5</v>
          </cell>
          <cell r="K4059" t="str">
            <v>Menit</v>
          </cell>
        </row>
        <row r="4060">
          <cell r="D4060" t="str">
            <v>- Menuang</v>
          </cell>
          <cell r="I4060" t="str">
            <v>T3</v>
          </cell>
          <cell r="J4060">
            <v>3</v>
          </cell>
          <cell r="K4060" t="str">
            <v>Menit</v>
          </cell>
        </row>
        <row r="4061">
          <cell r="D4061" t="str">
            <v>- Tunggu, dll</v>
          </cell>
          <cell r="I4061" t="str">
            <v>T4</v>
          </cell>
          <cell r="J4061">
            <v>2</v>
          </cell>
          <cell r="K4061" t="str">
            <v>Menit</v>
          </cell>
        </row>
        <row r="4062">
          <cell r="I4062" t="str">
            <v>Ts</v>
          </cell>
          <cell r="J4062">
            <v>14</v>
          </cell>
          <cell r="K4062" t="str">
            <v>Menit</v>
          </cell>
        </row>
        <row r="4064">
          <cell r="D4064" t="str">
            <v>Kapasitas Prod./ jam =</v>
          </cell>
          <cell r="F4064" t="str">
            <v>V x Fa x 60</v>
          </cell>
          <cell r="I4064" t="str">
            <v>Q1</v>
          </cell>
          <cell r="J4064">
            <v>1.7142857142857142</v>
          </cell>
          <cell r="K4064" t="str">
            <v>M3</v>
          </cell>
        </row>
        <row r="4065">
          <cell r="F4065" t="str">
            <v>1.000 x Ts</v>
          </cell>
        </row>
        <row r="4067">
          <cell r="D4067" t="str">
            <v>Koefisien Alat / M3 = 1 : Q1</v>
          </cell>
          <cell r="J4067">
            <v>0.58333333333333337</v>
          </cell>
          <cell r="K4067" t="str">
            <v>Jam</v>
          </cell>
        </row>
        <row r="4070">
          <cell r="B4070" t="str">
            <v>2.b</v>
          </cell>
          <cell r="D4070" t="str">
            <v>WATER TANK TRUCK</v>
          </cell>
        </row>
        <row r="4071">
          <cell r="D4071" t="str">
            <v>Volume tanki air</v>
          </cell>
          <cell r="I4071" t="str">
            <v>V</v>
          </cell>
          <cell r="J4071">
            <v>4</v>
          </cell>
          <cell r="K4071" t="str">
            <v>M3</v>
          </cell>
        </row>
        <row r="4072">
          <cell r="D4072" t="str">
            <v>Kebutuhan air / M3 agregat padat</v>
          </cell>
          <cell r="I4072" t="str">
            <v>Wc</v>
          </cell>
          <cell r="J4072">
            <v>0.19</v>
          </cell>
          <cell r="K4072" t="str">
            <v>M3</v>
          </cell>
        </row>
        <row r="4073">
          <cell r="D4073" t="str">
            <v>Pengisian tanki/ jam</v>
          </cell>
          <cell r="I4073" t="str">
            <v>n</v>
          </cell>
          <cell r="J4073">
            <v>1</v>
          </cell>
          <cell r="K4073" t="str">
            <v>Kali</v>
          </cell>
        </row>
        <row r="4074">
          <cell r="D4074" t="str">
            <v>Faktor Efisiensi alat</v>
          </cell>
          <cell r="I4074" t="str">
            <v>Fa</v>
          </cell>
          <cell r="J4074">
            <v>0.8</v>
          </cell>
          <cell r="K4074" t="str">
            <v>-</v>
          </cell>
        </row>
        <row r="4076">
          <cell r="D4076" t="str">
            <v>Kap. Prod. / jam =</v>
          </cell>
          <cell r="F4076" t="str">
            <v>V x n x Fa</v>
          </cell>
          <cell r="I4076" t="str">
            <v>Q2</v>
          </cell>
          <cell r="J4076">
            <v>16.842105263157894</v>
          </cell>
          <cell r="K4076" t="str">
            <v>M3</v>
          </cell>
        </row>
        <row r="4077">
          <cell r="F4077" t="str">
            <v>Wc</v>
          </cell>
        </row>
        <row r="4078">
          <cell r="D4078" t="str">
            <v>Koefisien Alat / M3</v>
          </cell>
          <cell r="F4078" t="str">
            <v xml:space="preserve"> =  1  :  Q2</v>
          </cell>
          <cell r="J4078">
            <v>5.9375000000000004E-2</v>
          </cell>
          <cell r="K4078" t="str">
            <v>jam</v>
          </cell>
        </row>
        <row r="4081">
          <cell r="L4081" t="str">
            <v>Bersambung</v>
          </cell>
        </row>
        <row r="4082">
          <cell r="B4082" t="str">
            <v xml:space="preserve"> URAIAN ANALISA HARGA SATUAN</v>
          </cell>
        </row>
        <row r="4083">
          <cell r="B4083" t="str">
            <v>ITEM PEMBAYARAN NO.</v>
          </cell>
          <cell r="F4083" t="str">
            <v>:  7.1(3)</v>
          </cell>
        </row>
        <row r="4084">
          <cell r="B4084" t="str">
            <v>JENIS PEKERJAAN</v>
          </cell>
          <cell r="F4084" t="str">
            <v>:  BETON K-350</v>
          </cell>
        </row>
        <row r="4085">
          <cell r="B4085" t="str">
            <v>SATUAN PEMBAYARAN</v>
          </cell>
          <cell r="F4085" t="str">
            <v>:  M3</v>
          </cell>
        </row>
        <row r="4087">
          <cell r="B4087" t="str">
            <v>NO.</v>
          </cell>
          <cell r="D4087" t="str">
            <v>U R A I A N</v>
          </cell>
          <cell r="I4087" t="str">
            <v>KODE</v>
          </cell>
          <cell r="J4087" t="str">
            <v>KOEF.</v>
          </cell>
          <cell r="K4087" t="str">
            <v>SATUAN</v>
          </cell>
          <cell r="L4087" t="str">
            <v>KETERANGAN</v>
          </cell>
        </row>
        <row r="4089">
          <cell r="B4089" t="str">
            <v>2.c</v>
          </cell>
          <cell r="D4089" t="str">
            <v>CONCRETE VIBRATOR</v>
          </cell>
        </row>
        <row r="4090">
          <cell r="D4090" t="str">
            <v>Kebutuhan Alat Penggetar Beton ini disesuaikan dengan</v>
          </cell>
        </row>
        <row r="4091">
          <cell r="D4091" t="str">
            <v>Kapasitas produksi Alat Pencampur (Concrete Mixer)</v>
          </cell>
        </row>
        <row r="4093">
          <cell r="D4093" t="str">
            <v>Kap. Prod./jam = Kap. Prod./ jam Alat Concrete Mixer</v>
          </cell>
          <cell r="I4093" t="str">
            <v>Q3</v>
          </cell>
          <cell r="J4093">
            <v>1.7142857142857142</v>
          </cell>
          <cell r="K4093" t="str">
            <v>M3</v>
          </cell>
        </row>
        <row r="4095">
          <cell r="D4095" t="str">
            <v>Koefisien Alat / M3 =  1 : Q3</v>
          </cell>
          <cell r="J4095">
            <v>0.58333333333333337</v>
          </cell>
          <cell r="K4095" t="str">
            <v>Jam</v>
          </cell>
        </row>
        <row r="4097">
          <cell r="B4097" t="str">
            <v>2.a.</v>
          </cell>
          <cell r="D4097" t="str">
            <v>ALAT BANTU</v>
          </cell>
        </row>
        <row r="4098">
          <cell r="D4098" t="str">
            <v>Diperlukan  :</v>
          </cell>
        </row>
        <row r="4099">
          <cell r="D4099" t="str">
            <v>- Sekop</v>
          </cell>
          <cell r="E4099" t="str">
            <v>=  2  buah</v>
          </cell>
        </row>
        <row r="4100">
          <cell r="D4100" t="str">
            <v>- Pacul</v>
          </cell>
          <cell r="E4100" t="str">
            <v>=  2  buah</v>
          </cell>
        </row>
        <row r="4101">
          <cell r="D4101" t="str">
            <v>- Sendok Semen</v>
          </cell>
          <cell r="E4101" t="str">
            <v>=  2  buah</v>
          </cell>
        </row>
        <row r="4102">
          <cell r="D4102" t="str">
            <v>- Ember Cor</v>
          </cell>
          <cell r="E4102" t="str">
            <v>=  4  buah</v>
          </cell>
        </row>
        <row r="4103">
          <cell r="D4103" t="str">
            <v>- Gerobak Dorong</v>
          </cell>
          <cell r="E4103" t="str">
            <v>=  1  buah</v>
          </cell>
        </row>
        <row r="4105">
          <cell r="B4105" t="str">
            <v>3.</v>
          </cell>
          <cell r="D4105" t="str">
            <v>TENAGA</v>
          </cell>
        </row>
        <row r="4106">
          <cell r="D4106" t="str">
            <v>Produksi Beton dalam 1 hari  =  Tk x Q1</v>
          </cell>
          <cell r="I4106" t="str">
            <v>Qt</v>
          </cell>
          <cell r="J4106">
            <v>12</v>
          </cell>
          <cell r="K4106" t="str">
            <v>M3</v>
          </cell>
        </row>
        <row r="4108">
          <cell r="D4108" t="str">
            <v>Kebutuhan tenaga :</v>
          </cell>
          <cell r="E4108" t="str">
            <v>-</v>
          </cell>
          <cell r="F4108" t="str">
            <v>Mandor</v>
          </cell>
          <cell r="I4108" t="str">
            <v>M</v>
          </cell>
          <cell r="J4108">
            <v>1</v>
          </cell>
          <cell r="K4108" t="str">
            <v>orang</v>
          </cell>
        </row>
        <row r="4109">
          <cell r="E4109" t="str">
            <v>-</v>
          </cell>
          <cell r="F4109" t="str">
            <v>Tukang</v>
          </cell>
          <cell r="I4109" t="str">
            <v>Tb</v>
          </cell>
          <cell r="J4109">
            <v>3</v>
          </cell>
          <cell r="K4109" t="str">
            <v>orang</v>
          </cell>
        </row>
        <row r="4110">
          <cell r="E4110" t="str">
            <v>-</v>
          </cell>
          <cell r="F4110" t="str">
            <v>Pekerja</v>
          </cell>
          <cell r="I4110" t="str">
            <v>P</v>
          </cell>
          <cell r="J4110">
            <v>10</v>
          </cell>
          <cell r="K4110" t="str">
            <v>orang</v>
          </cell>
        </row>
        <row r="4112">
          <cell r="D4112" t="str">
            <v>Koefisien Tenaga / M3   :</v>
          </cell>
        </row>
        <row r="4113">
          <cell r="E4113" t="str">
            <v>-</v>
          </cell>
          <cell r="F4113" t="str">
            <v>Mandor</v>
          </cell>
          <cell r="G4113" t="str">
            <v>= (Tk x M) : Qt</v>
          </cell>
          <cell r="J4113">
            <v>0.58333333333333337</v>
          </cell>
          <cell r="K4113" t="str">
            <v>jam</v>
          </cell>
        </row>
        <row r="4114">
          <cell r="E4114" t="str">
            <v>-</v>
          </cell>
          <cell r="F4114" t="str">
            <v>Tukang</v>
          </cell>
          <cell r="G4114" t="str">
            <v>= (Tk x Tb) : Qt</v>
          </cell>
          <cell r="J4114">
            <v>1.75</v>
          </cell>
          <cell r="K4114" t="str">
            <v>jam</v>
          </cell>
        </row>
        <row r="4115">
          <cell r="E4115" t="str">
            <v>-</v>
          </cell>
          <cell r="F4115" t="str">
            <v>Pekerja</v>
          </cell>
          <cell r="G4115" t="str">
            <v>= (Tk x P) : Qt</v>
          </cell>
          <cell r="J4115">
            <v>5.833333333333333</v>
          </cell>
          <cell r="K4115" t="str">
            <v>jam</v>
          </cell>
        </row>
        <row r="4117">
          <cell r="B4117" t="str">
            <v>4.</v>
          </cell>
          <cell r="D4117" t="str">
            <v>HARGA DASAR SATUAN UPAH, BAHAN DAN ALAT</v>
          </cell>
        </row>
        <row r="4118">
          <cell r="D4118" t="str">
            <v>Lihat lampiran.</v>
          </cell>
        </row>
        <row r="4129">
          <cell r="B4129" t="str">
            <v xml:space="preserve"> URAIAN ANALISA HARGA SATUAN</v>
          </cell>
        </row>
        <row r="4130">
          <cell r="B4130" t="str">
            <v>ITEM PEMBAYARAN NO.</v>
          </cell>
          <cell r="F4130" t="str">
            <v>:  7.1(5)</v>
          </cell>
        </row>
        <row r="4131">
          <cell r="B4131" t="str">
            <v>JENIS PEKERJAAN</v>
          </cell>
          <cell r="F4131" t="str">
            <v>:  BETON K-250</v>
          </cell>
        </row>
        <row r="4132">
          <cell r="B4132" t="str">
            <v>SATUAN PEMBAYARAN</v>
          </cell>
          <cell r="F4132" t="str">
            <v>:  M3</v>
          </cell>
        </row>
        <row r="4134">
          <cell r="B4134" t="str">
            <v>NO.</v>
          </cell>
          <cell r="D4134" t="str">
            <v>U R A I A N</v>
          </cell>
          <cell r="I4134" t="str">
            <v>KODE</v>
          </cell>
          <cell r="J4134" t="str">
            <v>KOEF.</v>
          </cell>
          <cell r="K4134" t="str">
            <v>SATUAN</v>
          </cell>
          <cell r="L4134" t="str">
            <v>KETERANGAN</v>
          </cell>
        </row>
        <row r="4136">
          <cell r="B4136" t="str">
            <v>I.</v>
          </cell>
          <cell r="D4136" t="str">
            <v>ASUMSI</v>
          </cell>
        </row>
        <row r="4137">
          <cell r="B4137">
            <v>1</v>
          </cell>
          <cell r="D4137" t="str">
            <v>Menggunakan alat (cara mekanik)</v>
          </cell>
        </row>
        <row r="4138">
          <cell r="B4138">
            <v>2</v>
          </cell>
          <cell r="D4138" t="str">
            <v>Lokasi pekerjaan : sepanjang jalan</v>
          </cell>
        </row>
        <row r="4139">
          <cell r="B4139">
            <v>3</v>
          </cell>
          <cell r="D4139" t="str">
            <v>Bahan dasar (batu, pasir dan semen) diterima</v>
          </cell>
        </row>
        <row r="4140">
          <cell r="D4140" t="str">
            <v>seluruhnya di lokasi pekerjaan</v>
          </cell>
        </row>
        <row r="4141">
          <cell r="B4141">
            <v>4</v>
          </cell>
          <cell r="D4141" t="str">
            <v>Jarak rata-rata Base camp ke lokasi pekerjaan</v>
          </cell>
          <cell r="I4141" t="str">
            <v>L</v>
          </cell>
          <cell r="J4141">
            <v>10</v>
          </cell>
          <cell r="K4141" t="str">
            <v>KM</v>
          </cell>
        </row>
        <row r="4142">
          <cell r="B4142">
            <v>5</v>
          </cell>
          <cell r="D4142" t="str">
            <v>Jam kerja efektif per-hari</v>
          </cell>
          <cell r="I4142" t="str">
            <v>Tk</v>
          </cell>
          <cell r="J4142">
            <v>7</v>
          </cell>
          <cell r="K4142" t="str">
            <v>Jam</v>
          </cell>
        </row>
        <row r="4143">
          <cell r="B4143">
            <v>6</v>
          </cell>
          <cell r="D4143" t="str">
            <v>Kadar Semen (Spesifikasi)</v>
          </cell>
          <cell r="G4143" t="str">
            <v xml:space="preserve"> - Minimum</v>
          </cell>
          <cell r="I4143" t="str">
            <v>Ks1</v>
          </cell>
          <cell r="J4143">
            <v>340</v>
          </cell>
          <cell r="K4143" t="str">
            <v>Kg/M3</v>
          </cell>
          <cell r="L4143" t="str">
            <v>Tabel 7.1.3(1)</v>
          </cell>
        </row>
        <row r="4144">
          <cell r="G4144" t="str">
            <v xml:space="preserve"> - Maksimum</v>
          </cell>
          <cell r="I4144" t="str">
            <v>Ks2</v>
          </cell>
          <cell r="J4144">
            <v>400</v>
          </cell>
          <cell r="K4144" t="str">
            <v>Kg/M3</v>
          </cell>
          <cell r="L4144" t="str">
            <v>Tabel 7.1.3(1)</v>
          </cell>
        </row>
        <row r="4145">
          <cell r="B4145">
            <v>7</v>
          </cell>
          <cell r="D4145" t="str">
            <v>Perbandingan Air/Semen Maksimum (Spesifikasi)</v>
          </cell>
          <cell r="I4145" t="str">
            <v>Wcr</v>
          </cell>
          <cell r="J4145">
            <v>0.5</v>
          </cell>
          <cell r="K4145" t="str">
            <v>-</v>
          </cell>
          <cell r="L4145" t="str">
            <v>Tabel 7.1.3(1)</v>
          </cell>
        </row>
        <row r="4146">
          <cell r="B4146">
            <v>8</v>
          </cell>
          <cell r="D4146" t="str">
            <v>Perbandingan Camp</v>
          </cell>
          <cell r="F4146" t="str">
            <v xml:space="preserve">1 : </v>
          </cell>
          <cell r="G4146" t="str">
            <v>Semen</v>
          </cell>
          <cell r="I4146" t="str">
            <v>Sm</v>
          </cell>
          <cell r="J4146">
            <v>20</v>
          </cell>
          <cell r="K4146" t="str">
            <v>%</v>
          </cell>
        </row>
        <row r="4147">
          <cell r="F4147" t="str">
            <v xml:space="preserve">1,5 : </v>
          </cell>
          <cell r="G4147" t="str">
            <v>Pasir</v>
          </cell>
          <cell r="I4147" t="str">
            <v>Ps</v>
          </cell>
          <cell r="J4147">
            <v>30</v>
          </cell>
          <cell r="K4147" t="str">
            <v>%</v>
          </cell>
        </row>
        <row r="4148">
          <cell r="F4148" t="str">
            <v xml:space="preserve">2,5 : </v>
          </cell>
          <cell r="G4148" t="str">
            <v>Kerikil</v>
          </cell>
          <cell r="I4148" t="str">
            <v>Kr</v>
          </cell>
          <cell r="J4148">
            <v>50</v>
          </cell>
          <cell r="K4148" t="str">
            <v>%</v>
          </cell>
        </row>
        <row r="4150">
          <cell r="B4150">
            <v>9</v>
          </cell>
          <cell r="D4150" t="str">
            <v>Berat Jenis Material :</v>
          </cell>
        </row>
        <row r="4151">
          <cell r="E4151" t="str">
            <v>-</v>
          </cell>
          <cell r="F4151" t="str">
            <v>Beton</v>
          </cell>
          <cell r="I4151" t="str">
            <v>D1</v>
          </cell>
          <cell r="J4151">
            <v>2.4</v>
          </cell>
          <cell r="K4151" t="str">
            <v>T/M3</v>
          </cell>
        </row>
        <row r="4152">
          <cell r="E4152" t="str">
            <v>-</v>
          </cell>
          <cell r="F4152" t="str">
            <v>Semen</v>
          </cell>
          <cell r="I4152" t="str">
            <v>D2</v>
          </cell>
          <cell r="J4152">
            <v>1.25</v>
          </cell>
          <cell r="K4152" t="str">
            <v>T/M3</v>
          </cell>
        </row>
        <row r="4153">
          <cell r="E4153" t="str">
            <v>-</v>
          </cell>
          <cell r="F4153" t="str">
            <v>Pasir</v>
          </cell>
          <cell r="I4153" t="str">
            <v>D3</v>
          </cell>
          <cell r="J4153">
            <v>1.6</v>
          </cell>
          <cell r="K4153" t="str">
            <v>T/M3</v>
          </cell>
        </row>
        <row r="4154">
          <cell r="E4154" t="str">
            <v>-</v>
          </cell>
          <cell r="F4154" t="str">
            <v>Kerikil</v>
          </cell>
          <cell r="I4154" t="str">
            <v>D4</v>
          </cell>
          <cell r="J4154">
            <v>1.65</v>
          </cell>
          <cell r="K4154" t="str">
            <v>T/M3</v>
          </cell>
        </row>
        <row r="4156">
          <cell r="B4156" t="str">
            <v>II</v>
          </cell>
          <cell r="D4156" t="str">
            <v>URUTAN KERJA</v>
          </cell>
        </row>
        <row r="4157">
          <cell r="B4157">
            <v>1</v>
          </cell>
          <cell r="D4157" t="str">
            <v>Semen, Pasir, batu kerikil dan air dicampur dan diaduk</v>
          </cell>
        </row>
        <row r="4158">
          <cell r="D4158" t="str">
            <v>menjadi beton dengan menggunakan Concrete Mixer</v>
          </cell>
        </row>
        <row r="4159">
          <cell r="B4159">
            <v>2</v>
          </cell>
          <cell r="D4159" t="str">
            <v>Beton di - cor ke dalam perancah yang telah disiapkan</v>
          </cell>
        </row>
        <row r="4160">
          <cell r="B4160">
            <v>3</v>
          </cell>
          <cell r="D4160" t="str">
            <v>Penyelesaian dan perapihan setelah pemasangan</v>
          </cell>
        </row>
        <row r="4162">
          <cell r="B4162" t="str">
            <v>III.</v>
          </cell>
          <cell r="D4162" t="str">
            <v>PEMAKAIAN BAHAN, ALAT DAN TENAGA</v>
          </cell>
        </row>
        <row r="4164">
          <cell r="B4164" t="str">
            <v xml:space="preserve">   1.</v>
          </cell>
          <cell r="D4164" t="str">
            <v>BAHAN</v>
          </cell>
        </row>
        <row r="4165">
          <cell r="B4165" t="str">
            <v>1.a.</v>
          </cell>
          <cell r="D4165" t="str">
            <v>- Semen PC</v>
          </cell>
          <cell r="E4165" t="str">
            <v>{Sm x D1 x 1000} x 1,05</v>
          </cell>
          <cell r="J4165">
            <v>393.6</v>
          </cell>
          <cell r="K4165" t="str">
            <v>Kg</v>
          </cell>
        </row>
        <row r="4166">
          <cell r="B4166" t="str">
            <v>1.b.</v>
          </cell>
          <cell r="D4166" t="str">
            <v>- Pasir Beton</v>
          </cell>
          <cell r="E4166" t="str">
            <v>{(Ps x D1) : D3} x 1,05</v>
          </cell>
          <cell r="J4166">
            <v>0.46129999999999999</v>
          </cell>
          <cell r="K4166" t="str">
            <v>M3</v>
          </cell>
        </row>
        <row r="4167">
          <cell r="B4167" t="str">
            <v>1.c.</v>
          </cell>
          <cell r="D4167" t="str">
            <v>- Agregat Kasar</v>
          </cell>
          <cell r="E4167" t="str">
            <v>{(Kr x D1) : D4} x 1,10</v>
          </cell>
          <cell r="J4167">
            <v>0.74550000000000005</v>
          </cell>
          <cell r="K4167" t="str">
            <v>M3</v>
          </cell>
        </row>
        <row r="4168">
          <cell r="B4168" t="str">
            <v>1.d.</v>
          </cell>
          <cell r="D4168" t="str">
            <v>- Kayu Perancah</v>
          </cell>
          <cell r="J4168">
            <v>0.1</v>
          </cell>
          <cell r="K4168" t="str">
            <v>M3</v>
          </cell>
        </row>
        <row r="4169">
          <cell r="B4169" t="str">
            <v>1.e.</v>
          </cell>
          <cell r="D4169" t="str">
            <v>- Paku</v>
          </cell>
          <cell r="J4169">
            <v>1</v>
          </cell>
          <cell r="K4169" t="str">
            <v>Kg</v>
          </cell>
        </row>
        <row r="4171">
          <cell r="B4171" t="str">
            <v>2.</v>
          </cell>
          <cell r="D4171" t="str">
            <v>ALAT</v>
          </cell>
        </row>
        <row r="4172">
          <cell r="B4172" t="str">
            <v>2.a</v>
          </cell>
          <cell r="D4172" t="str">
            <v>CONCRETE MIXER</v>
          </cell>
        </row>
        <row r="4173">
          <cell r="D4173" t="str">
            <v>Kapasitas Alat</v>
          </cell>
          <cell r="I4173" t="str">
            <v>V</v>
          </cell>
          <cell r="J4173">
            <v>500</v>
          </cell>
          <cell r="K4173" t="str">
            <v>liter</v>
          </cell>
        </row>
        <row r="4174">
          <cell r="D4174" t="str">
            <v>Faktor Efisiensi Alat</v>
          </cell>
          <cell r="I4174" t="str">
            <v>Fa</v>
          </cell>
          <cell r="J4174">
            <v>0.8</v>
          </cell>
          <cell r="K4174" t="str">
            <v>-</v>
          </cell>
        </row>
        <row r="4175">
          <cell r="D4175" t="str">
            <v>Waktu Wiklus : (T1 + T2 + T3 + T4)</v>
          </cell>
          <cell r="I4175" t="str">
            <v>Ts</v>
          </cell>
        </row>
        <row r="4176">
          <cell r="D4176" t="str">
            <v>- Memuat</v>
          </cell>
          <cell r="I4176" t="str">
            <v>T1</v>
          </cell>
          <cell r="J4176">
            <v>4</v>
          </cell>
          <cell r="K4176" t="str">
            <v>Menit</v>
          </cell>
        </row>
        <row r="4177">
          <cell r="D4177" t="str">
            <v>- Mengaduk</v>
          </cell>
          <cell r="I4177" t="str">
            <v>T2</v>
          </cell>
          <cell r="J4177">
            <v>5</v>
          </cell>
          <cell r="K4177" t="str">
            <v>Menit</v>
          </cell>
        </row>
        <row r="4178">
          <cell r="D4178" t="str">
            <v>- Menuang</v>
          </cell>
          <cell r="I4178" t="str">
            <v>T3</v>
          </cell>
          <cell r="J4178">
            <v>3</v>
          </cell>
          <cell r="K4178" t="str">
            <v>Menit</v>
          </cell>
        </row>
        <row r="4179">
          <cell r="D4179" t="str">
            <v>- Tunggu, dll</v>
          </cell>
          <cell r="I4179" t="str">
            <v>T4</v>
          </cell>
          <cell r="J4179">
            <v>2</v>
          </cell>
          <cell r="K4179" t="str">
            <v>Menit</v>
          </cell>
        </row>
        <row r="4180">
          <cell r="I4180" t="str">
            <v>Ts</v>
          </cell>
          <cell r="J4180">
            <v>14</v>
          </cell>
          <cell r="K4180" t="str">
            <v>Menit</v>
          </cell>
        </row>
        <row r="4181">
          <cell r="L4181" t="e">
            <v>#REF!</v>
          </cell>
        </row>
        <row r="4182">
          <cell r="D4182" t="str">
            <v>Kapasitas Prod./ jam =</v>
          </cell>
          <cell r="F4182" t="str">
            <v>V x Fa x 60</v>
          </cell>
          <cell r="I4182" t="str">
            <v>Q1</v>
          </cell>
          <cell r="J4182">
            <v>1.7142857142857142</v>
          </cell>
          <cell r="K4182" t="str">
            <v>M3</v>
          </cell>
        </row>
        <row r="4183">
          <cell r="F4183" t="str">
            <v>1.000 x Ts</v>
          </cell>
        </row>
        <row r="4185">
          <cell r="D4185" t="str">
            <v>Koefisien Alat / M3 = 1 : Q1</v>
          </cell>
          <cell r="J4185">
            <v>0.58333333333333337</v>
          </cell>
          <cell r="K4185" t="str">
            <v>Jam</v>
          </cell>
        </row>
        <row r="4187">
          <cell r="B4187" t="str">
            <v>2.b</v>
          </cell>
          <cell r="D4187" t="str">
            <v>WATER TANK TRUCK</v>
          </cell>
        </row>
        <row r="4188">
          <cell r="D4188" t="str">
            <v>Volume tanki air</v>
          </cell>
          <cell r="I4188" t="str">
            <v>V</v>
          </cell>
          <cell r="J4188">
            <v>4</v>
          </cell>
          <cell r="K4188" t="str">
            <v>M3</v>
          </cell>
        </row>
        <row r="4189">
          <cell r="D4189" t="str">
            <v>Kebutuhan air / M3 agregat padat</v>
          </cell>
          <cell r="I4189" t="str">
            <v>Wc</v>
          </cell>
          <cell r="J4189">
            <v>0.19</v>
          </cell>
          <cell r="K4189" t="str">
            <v>M3</v>
          </cell>
        </row>
        <row r="4190">
          <cell r="D4190" t="str">
            <v>Pengisian tanki/ jam</v>
          </cell>
          <cell r="I4190" t="str">
            <v>n</v>
          </cell>
          <cell r="J4190">
            <v>1</v>
          </cell>
          <cell r="K4190" t="str">
            <v>Kali/Jam</v>
          </cell>
        </row>
        <row r="4191">
          <cell r="D4191" t="str">
            <v>Faktor Efisiensi alat</v>
          </cell>
          <cell r="I4191" t="str">
            <v>Fa</v>
          </cell>
          <cell r="J4191">
            <v>0.8</v>
          </cell>
          <cell r="K4191" t="str">
            <v>-</v>
          </cell>
        </row>
        <row r="4193">
          <cell r="D4193" t="str">
            <v>Kap. Prod. / jam =</v>
          </cell>
          <cell r="F4193" t="str">
            <v>V x n x Fa</v>
          </cell>
          <cell r="I4193" t="str">
            <v>Q2</v>
          </cell>
          <cell r="J4193">
            <v>16.842105263157894</v>
          </cell>
          <cell r="K4193" t="str">
            <v>M3</v>
          </cell>
        </row>
        <row r="4194">
          <cell r="F4194" t="str">
            <v>Wc</v>
          </cell>
        </row>
        <row r="4195">
          <cell r="D4195" t="str">
            <v>Koefisien Alat / M3</v>
          </cell>
          <cell r="F4195" t="str">
            <v xml:space="preserve"> =  1  :  Q2</v>
          </cell>
          <cell r="J4195">
            <v>5.9375000000000004E-2</v>
          </cell>
          <cell r="K4195" t="str">
            <v>jam</v>
          </cell>
        </row>
        <row r="4198">
          <cell r="K4198" t="str">
            <v>Bersambung</v>
          </cell>
        </row>
        <row r="4199">
          <cell r="B4199" t="str">
            <v xml:space="preserve"> URAIAN ANALISA HARGA SATUAN</v>
          </cell>
        </row>
        <row r="4200">
          <cell r="B4200" t="str">
            <v>ITEM PEMBAYARAN NO.</v>
          </cell>
          <cell r="F4200" t="str">
            <v>:  7.1(5)</v>
          </cell>
        </row>
        <row r="4201">
          <cell r="B4201" t="str">
            <v>JENIS PEKERJAAN</v>
          </cell>
          <cell r="F4201" t="str">
            <v>:  BETON K-250</v>
          </cell>
        </row>
        <row r="4202">
          <cell r="B4202" t="str">
            <v>SATUAN PEMBAYARAN</v>
          </cell>
          <cell r="F4202" t="str">
            <v>:  M3</v>
          </cell>
        </row>
        <row r="4204">
          <cell r="B4204" t="str">
            <v>NO.</v>
          </cell>
          <cell r="D4204" t="str">
            <v>U R A I A N</v>
          </cell>
          <cell r="I4204" t="str">
            <v>KODE</v>
          </cell>
          <cell r="J4204" t="str">
            <v>KOEF.</v>
          </cell>
          <cell r="K4204" t="str">
            <v>SATUAN</v>
          </cell>
          <cell r="L4204" t="str">
            <v>KETERANGAN</v>
          </cell>
        </row>
        <row r="4206">
          <cell r="B4206" t="str">
            <v>2.c</v>
          </cell>
          <cell r="D4206" t="str">
            <v>CONCRETE VIBRATOR</v>
          </cell>
        </row>
        <row r="4207">
          <cell r="D4207" t="str">
            <v>Kebutuhan Alat Penggetar Beton ini disesuaikan dengan</v>
          </cell>
        </row>
        <row r="4208">
          <cell r="D4208" t="str">
            <v>Kapasitas produksi Alat Pencampur (Concrete Mixer)</v>
          </cell>
        </row>
        <row r="4210">
          <cell r="D4210" t="str">
            <v>Kap. Prod./jam = Kap. Prod./ jam Alat Concrete Mixer</v>
          </cell>
          <cell r="I4210" t="str">
            <v>Q3</v>
          </cell>
          <cell r="J4210">
            <v>1.7142857142857142</v>
          </cell>
          <cell r="K4210" t="str">
            <v>M3</v>
          </cell>
        </row>
        <row r="4212">
          <cell r="D4212" t="str">
            <v>Koefisien Alat / M3 =  1 : Q3</v>
          </cell>
          <cell r="J4212">
            <v>0.58333333333333337</v>
          </cell>
          <cell r="K4212" t="str">
            <v>Jam</v>
          </cell>
        </row>
        <row r="4214">
          <cell r="B4214" t="str">
            <v>2.a.</v>
          </cell>
          <cell r="D4214" t="str">
            <v>ALAT BANTU</v>
          </cell>
        </row>
        <row r="4215">
          <cell r="D4215" t="str">
            <v>Diperlukan  :</v>
          </cell>
        </row>
        <row r="4216">
          <cell r="D4216" t="str">
            <v>- Sekop</v>
          </cell>
          <cell r="E4216" t="str">
            <v>=  2  buah</v>
          </cell>
        </row>
        <row r="4217">
          <cell r="D4217" t="str">
            <v>- Pacul</v>
          </cell>
          <cell r="E4217" t="str">
            <v>=  2  buah</v>
          </cell>
        </row>
        <row r="4218">
          <cell r="D4218" t="str">
            <v>- Sendok Semen</v>
          </cell>
          <cell r="E4218" t="str">
            <v>=  2  buah</v>
          </cell>
        </row>
        <row r="4219">
          <cell r="D4219" t="str">
            <v>- Ember Cor</v>
          </cell>
          <cell r="E4219" t="str">
            <v>=  4  buah</v>
          </cell>
        </row>
        <row r="4220">
          <cell r="D4220" t="str">
            <v>- Gerobak Dorong</v>
          </cell>
          <cell r="E4220" t="str">
            <v>=  1  buah</v>
          </cell>
        </row>
        <row r="4222">
          <cell r="B4222" t="str">
            <v>3.</v>
          </cell>
          <cell r="D4222" t="str">
            <v>TENAGA</v>
          </cell>
        </row>
        <row r="4223">
          <cell r="D4223" t="str">
            <v>Produksi Beton dalam 1 hari  =  Tk x Q1</v>
          </cell>
          <cell r="I4223" t="str">
            <v>Qt</v>
          </cell>
          <cell r="J4223">
            <v>12</v>
          </cell>
          <cell r="K4223" t="str">
            <v>M3</v>
          </cell>
        </row>
        <row r="4225">
          <cell r="D4225" t="str">
            <v>Kebutuhan tenaga :</v>
          </cell>
          <cell r="E4225" t="str">
            <v>-</v>
          </cell>
          <cell r="F4225" t="str">
            <v>Mandor</v>
          </cell>
          <cell r="I4225" t="str">
            <v>M</v>
          </cell>
          <cell r="J4225">
            <v>1</v>
          </cell>
          <cell r="K4225" t="str">
            <v>orang</v>
          </cell>
        </row>
        <row r="4226">
          <cell r="E4226" t="str">
            <v>-</v>
          </cell>
          <cell r="F4226" t="str">
            <v>Tukang</v>
          </cell>
          <cell r="I4226" t="str">
            <v>Tb</v>
          </cell>
          <cell r="J4226">
            <v>2</v>
          </cell>
          <cell r="K4226" t="str">
            <v>orang</v>
          </cell>
        </row>
        <row r="4227">
          <cell r="E4227" t="str">
            <v>-</v>
          </cell>
          <cell r="F4227" t="str">
            <v>Pekerja</v>
          </cell>
          <cell r="I4227" t="str">
            <v>P</v>
          </cell>
          <cell r="J4227">
            <v>4</v>
          </cell>
          <cell r="K4227" t="str">
            <v>orang</v>
          </cell>
        </row>
        <row r="4229">
          <cell r="D4229" t="str">
            <v>Koefisien Tenaga / M3   :</v>
          </cell>
        </row>
        <row r="4230">
          <cell r="E4230" t="str">
            <v>-</v>
          </cell>
          <cell r="F4230" t="str">
            <v>Mandor</v>
          </cell>
          <cell r="G4230" t="str">
            <v>= (Tk x M) : Qt</v>
          </cell>
          <cell r="J4230">
            <v>0.58333333333333337</v>
          </cell>
          <cell r="K4230" t="str">
            <v>jam</v>
          </cell>
        </row>
        <row r="4231">
          <cell r="E4231" t="str">
            <v>-</v>
          </cell>
          <cell r="F4231" t="str">
            <v>Tukang</v>
          </cell>
          <cell r="G4231" t="str">
            <v>= (Tk x Tb) : Qt</v>
          </cell>
          <cell r="J4231">
            <v>1.1666666666666667</v>
          </cell>
          <cell r="K4231" t="str">
            <v>jam</v>
          </cell>
        </row>
        <row r="4232">
          <cell r="E4232" t="str">
            <v>-</v>
          </cell>
          <cell r="F4232" t="str">
            <v>Pekerja</v>
          </cell>
          <cell r="G4232" t="str">
            <v>= (Tk x P) : Qt</v>
          </cell>
          <cell r="J4232">
            <v>2.3333333333333335</v>
          </cell>
          <cell r="K4232" t="str">
            <v>jam</v>
          </cell>
        </row>
        <row r="4234">
          <cell r="B4234" t="str">
            <v>4.</v>
          </cell>
          <cell r="D4234" t="str">
            <v>HARGA DASAR SATUAN UPAH, BAHAN DAN ALAT</v>
          </cell>
        </row>
        <row r="4235">
          <cell r="D4235" t="str">
            <v>Lihat lampiran.</v>
          </cell>
        </row>
        <row r="4245">
          <cell r="B4245" t="str">
            <v xml:space="preserve"> URAIAN ANALISA HARGA SATUAN</v>
          </cell>
        </row>
        <row r="4246">
          <cell r="B4246" t="str">
            <v>ITEM PEMBAYARAN NO.</v>
          </cell>
          <cell r="F4246" t="str">
            <v>:  7.1(6)</v>
          </cell>
        </row>
        <row r="4247">
          <cell r="B4247" t="str">
            <v>JENIS PEKERJAAN</v>
          </cell>
          <cell r="F4247" t="str">
            <v>:  BETON K-175</v>
          </cell>
        </row>
        <row r="4248">
          <cell r="B4248" t="str">
            <v>SATUAN PEMBAYARAN</v>
          </cell>
          <cell r="F4248" t="str">
            <v>:  M3</v>
          </cell>
        </row>
        <row r="4250">
          <cell r="B4250" t="str">
            <v>NO.</v>
          </cell>
          <cell r="D4250" t="str">
            <v>U R A I A N</v>
          </cell>
          <cell r="I4250" t="str">
            <v>KODE</v>
          </cell>
          <cell r="J4250" t="str">
            <v>KOEF.</v>
          </cell>
          <cell r="K4250" t="str">
            <v>SATUAN</v>
          </cell>
          <cell r="L4250" t="str">
            <v>KETERANGAN</v>
          </cell>
        </row>
        <row r="4252">
          <cell r="B4252" t="str">
            <v>I.</v>
          </cell>
          <cell r="D4252" t="str">
            <v>ASUMSI</v>
          </cell>
        </row>
        <row r="4253">
          <cell r="B4253">
            <v>1</v>
          </cell>
          <cell r="D4253" t="str">
            <v>Menggunakan alat (cara mekanik)</v>
          </cell>
        </row>
        <row r="4254">
          <cell r="B4254">
            <v>2</v>
          </cell>
          <cell r="D4254" t="str">
            <v>Lokasi pekerjaan : sepanjang jalan</v>
          </cell>
        </row>
        <row r="4255">
          <cell r="B4255">
            <v>3</v>
          </cell>
          <cell r="D4255" t="str">
            <v>Bahan dasar (batu, pasir dan semen) diterima</v>
          </cell>
        </row>
        <row r="4256">
          <cell r="D4256" t="str">
            <v>seluruhnya di lokasi pekerjaan</v>
          </cell>
        </row>
        <row r="4257">
          <cell r="B4257">
            <v>4</v>
          </cell>
          <cell r="D4257" t="str">
            <v>Jarak rata-rata Base camp ke lokasi pekerjaan</v>
          </cell>
          <cell r="I4257" t="str">
            <v>L</v>
          </cell>
          <cell r="J4257">
            <v>10</v>
          </cell>
          <cell r="K4257" t="str">
            <v>KM</v>
          </cell>
        </row>
        <row r="4258">
          <cell r="B4258">
            <v>5</v>
          </cell>
          <cell r="D4258" t="str">
            <v>Jam kerja efektif per-hari</v>
          </cell>
          <cell r="I4258" t="str">
            <v>Tk</v>
          </cell>
          <cell r="J4258">
            <v>7</v>
          </cell>
          <cell r="K4258" t="str">
            <v>Jam</v>
          </cell>
        </row>
        <row r="4259">
          <cell r="B4259">
            <v>6</v>
          </cell>
          <cell r="D4259" t="str">
            <v>Kadar Semen (Spesifikasi)</v>
          </cell>
          <cell r="G4259" t="str">
            <v xml:space="preserve"> - Minimum</v>
          </cell>
          <cell r="I4259" t="str">
            <v>Ks1</v>
          </cell>
          <cell r="J4259">
            <v>220</v>
          </cell>
          <cell r="K4259" t="str">
            <v>Kg/M3</v>
          </cell>
          <cell r="L4259" t="str">
            <v>Tabel 7.1.3(1)</v>
          </cell>
        </row>
        <row r="4260">
          <cell r="G4260" t="str">
            <v xml:space="preserve"> - Maksimum</v>
          </cell>
          <cell r="I4260" t="str">
            <v>Ks2</v>
          </cell>
          <cell r="J4260">
            <v>300</v>
          </cell>
          <cell r="K4260" t="str">
            <v>Kg/M3</v>
          </cell>
          <cell r="L4260" t="str">
            <v>Tabel 7.1.3(1)</v>
          </cell>
        </row>
        <row r="4261">
          <cell r="B4261">
            <v>7</v>
          </cell>
          <cell r="D4261" t="str">
            <v>Perbandingan Air/Semen Maksimum (Spesifikasi)</v>
          </cell>
          <cell r="I4261" t="str">
            <v>Wcr</v>
          </cell>
          <cell r="J4261">
            <v>0.56999999999999995</v>
          </cell>
          <cell r="K4261" t="str">
            <v>-</v>
          </cell>
          <cell r="L4261" t="str">
            <v>Tabel 7.1.3(1)</v>
          </cell>
        </row>
        <row r="4262">
          <cell r="B4262">
            <v>8</v>
          </cell>
          <cell r="D4262" t="str">
            <v>Perbandingan Camp</v>
          </cell>
          <cell r="F4262" t="str">
            <v xml:space="preserve">1 : </v>
          </cell>
          <cell r="G4262" t="str">
            <v>Semen</v>
          </cell>
          <cell r="I4262" t="str">
            <v>Sm</v>
          </cell>
          <cell r="J4262">
            <v>15.38</v>
          </cell>
          <cell r="K4262" t="str">
            <v>%</v>
          </cell>
        </row>
        <row r="4263">
          <cell r="F4263" t="str">
            <v xml:space="preserve">2 : </v>
          </cell>
          <cell r="G4263" t="str">
            <v>Pasir</v>
          </cell>
          <cell r="I4263" t="str">
            <v>Ps</v>
          </cell>
          <cell r="J4263">
            <v>30.77</v>
          </cell>
          <cell r="K4263" t="str">
            <v>%</v>
          </cell>
        </row>
        <row r="4264">
          <cell r="F4264" t="str">
            <v xml:space="preserve">3,5 : </v>
          </cell>
          <cell r="G4264" t="str">
            <v>Kerikil</v>
          </cell>
          <cell r="I4264" t="str">
            <v>Kr</v>
          </cell>
          <cell r="J4264">
            <v>53.85</v>
          </cell>
          <cell r="K4264" t="str">
            <v>%</v>
          </cell>
        </row>
        <row r="4266">
          <cell r="B4266">
            <v>9</v>
          </cell>
          <cell r="D4266" t="str">
            <v>Berat Jenis Material :</v>
          </cell>
        </row>
        <row r="4267">
          <cell r="E4267" t="str">
            <v>-</v>
          </cell>
          <cell r="F4267" t="str">
            <v>Beton</v>
          </cell>
          <cell r="I4267" t="str">
            <v>D1</v>
          </cell>
          <cell r="J4267">
            <v>2.4</v>
          </cell>
          <cell r="K4267" t="str">
            <v>T/M3</v>
          </cell>
        </row>
        <row r="4268">
          <cell r="E4268" t="str">
            <v>-</v>
          </cell>
          <cell r="F4268" t="str">
            <v>Semen</v>
          </cell>
          <cell r="I4268" t="str">
            <v>D2</v>
          </cell>
          <cell r="J4268">
            <v>1.25</v>
          </cell>
          <cell r="K4268" t="str">
            <v>T/M3</v>
          </cell>
        </row>
        <row r="4269">
          <cell r="E4269" t="str">
            <v>-</v>
          </cell>
          <cell r="F4269" t="str">
            <v>Pasir</v>
          </cell>
          <cell r="I4269" t="str">
            <v>D3</v>
          </cell>
          <cell r="J4269">
            <v>1.6</v>
          </cell>
          <cell r="K4269" t="str">
            <v>T/M3</v>
          </cell>
        </row>
        <row r="4270">
          <cell r="E4270" t="str">
            <v>-</v>
          </cell>
          <cell r="F4270" t="str">
            <v>Kerikil</v>
          </cell>
          <cell r="I4270" t="str">
            <v>D4</v>
          </cell>
          <cell r="J4270">
            <v>1.65</v>
          </cell>
          <cell r="K4270" t="str">
            <v>T/M3</v>
          </cell>
        </row>
        <row r="4272">
          <cell r="B4272" t="str">
            <v>II</v>
          </cell>
          <cell r="D4272" t="str">
            <v>URUTAN KERJA</v>
          </cell>
        </row>
        <row r="4273">
          <cell r="B4273">
            <v>1</v>
          </cell>
          <cell r="D4273" t="str">
            <v>Semen, Pasir, batu kerikil dan air dicampur dan diaduk</v>
          </cell>
        </row>
        <row r="4274">
          <cell r="D4274" t="str">
            <v>menjadi beton dengan menggunakan Concrete Mixer</v>
          </cell>
        </row>
        <row r="4275">
          <cell r="B4275">
            <v>2</v>
          </cell>
          <cell r="D4275" t="str">
            <v>Beton di - cor ke dalam perancah yang telah disiapkan</v>
          </cell>
        </row>
        <row r="4276">
          <cell r="B4276">
            <v>3</v>
          </cell>
          <cell r="D4276" t="str">
            <v>Penyelesaian dan perapihan setelah pemasangan</v>
          </cell>
        </row>
        <row r="4278">
          <cell r="B4278" t="str">
            <v>III.</v>
          </cell>
          <cell r="D4278" t="str">
            <v>PEMAKAIAN BAHAN, ALAT DAN TENAGA</v>
          </cell>
        </row>
        <row r="4280">
          <cell r="B4280" t="str">
            <v xml:space="preserve">   1.</v>
          </cell>
          <cell r="D4280" t="str">
            <v>BAHAN</v>
          </cell>
        </row>
        <row r="4281">
          <cell r="B4281" t="str">
            <v>1.a.</v>
          </cell>
          <cell r="D4281" t="str">
            <v>- Semen PC</v>
          </cell>
          <cell r="E4281" t="str">
            <v>{Sm x D1 x 1000} x 1,05</v>
          </cell>
          <cell r="J4281">
            <v>302.76920000000001</v>
          </cell>
          <cell r="K4281" t="str">
            <v>Kg</v>
          </cell>
        </row>
        <row r="4282">
          <cell r="B4282" t="str">
            <v>1.b.</v>
          </cell>
          <cell r="D4282" t="str">
            <v>- Pasir Beton</v>
          </cell>
          <cell r="E4282" t="str">
            <v>{(Ps x D1) : D3} x 1,05</v>
          </cell>
          <cell r="J4282">
            <v>0.47310000000000002</v>
          </cell>
          <cell r="K4282" t="str">
            <v>M3</v>
          </cell>
        </row>
        <row r="4283">
          <cell r="B4283" t="str">
            <v>1.c.</v>
          </cell>
          <cell r="D4283" t="str">
            <v>- Agregat Kasar</v>
          </cell>
          <cell r="E4283" t="str">
            <v>{(Kr x D1) : D4} x 1,10</v>
          </cell>
          <cell r="J4283">
            <v>0.80279999999999996</v>
          </cell>
          <cell r="K4283" t="str">
            <v>M3</v>
          </cell>
        </row>
        <row r="4284">
          <cell r="B4284" t="str">
            <v>1.d.</v>
          </cell>
          <cell r="D4284" t="str">
            <v>- Kayu Perancah</v>
          </cell>
          <cell r="J4284">
            <v>7.4999999999999997E-2</v>
          </cell>
          <cell r="K4284" t="str">
            <v>M3</v>
          </cell>
        </row>
        <row r="4285">
          <cell r="B4285" t="str">
            <v>1.e.</v>
          </cell>
          <cell r="D4285" t="str">
            <v>- Paku</v>
          </cell>
          <cell r="J4285">
            <v>0.5</v>
          </cell>
          <cell r="K4285" t="str">
            <v>Kg</v>
          </cell>
        </row>
        <row r="4287">
          <cell r="B4287" t="str">
            <v>2.</v>
          </cell>
          <cell r="D4287" t="str">
            <v>ALAT</v>
          </cell>
        </row>
        <row r="4288">
          <cell r="B4288" t="str">
            <v>2.a</v>
          </cell>
          <cell r="D4288" t="str">
            <v>CONCRETE MIXER</v>
          </cell>
        </row>
        <row r="4289">
          <cell r="D4289" t="str">
            <v>Kapasitas Alat</v>
          </cell>
          <cell r="I4289" t="str">
            <v>V</v>
          </cell>
          <cell r="J4289">
            <v>500</v>
          </cell>
          <cell r="K4289" t="str">
            <v>liter</v>
          </cell>
        </row>
        <row r="4290">
          <cell r="D4290" t="str">
            <v>Faktor Efisiensi Alat</v>
          </cell>
          <cell r="I4290" t="str">
            <v>Fa</v>
          </cell>
          <cell r="J4290">
            <v>0.8</v>
          </cell>
          <cell r="K4290" t="str">
            <v>-</v>
          </cell>
        </row>
        <row r="4291">
          <cell r="D4291" t="str">
            <v>Waktu Wiklus : (T1 + T2 + T3 + T4)</v>
          </cell>
          <cell r="I4291" t="str">
            <v>Ts</v>
          </cell>
        </row>
        <row r="4292">
          <cell r="D4292" t="str">
            <v>- Memuat</v>
          </cell>
          <cell r="I4292" t="str">
            <v>T1</v>
          </cell>
          <cell r="J4292">
            <v>3</v>
          </cell>
          <cell r="K4292" t="str">
            <v>Menit</v>
          </cell>
        </row>
        <row r="4293">
          <cell r="D4293" t="str">
            <v>- Mengaduk</v>
          </cell>
          <cell r="I4293" t="str">
            <v>T2</v>
          </cell>
          <cell r="J4293">
            <v>2</v>
          </cell>
          <cell r="K4293" t="str">
            <v>Menit</v>
          </cell>
        </row>
        <row r="4294">
          <cell r="D4294" t="str">
            <v>- Menuang</v>
          </cell>
          <cell r="I4294" t="str">
            <v>T3</v>
          </cell>
          <cell r="J4294">
            <v>1</v>
          </cell>
          <cell r="K4294" t="str">
            <v>Menit</v>
          </cell>
        </row>
        <row r="4295">
          <cell r="D4295" t="str">
            <v>- Tunggu, dll</v>
          </cell>
          <cell r="I4295" t="str">
            <v>T4</v>
          </cell>
          <cell r="J4295">
            <v>1.5</v>
          </cell>
          <cell r="K4295" t="str">
            <v>Menit</v>
          </cell>
        </row>
        <row r="4296">
          <cell r="I4296" t="str">
            <v>Ts</v>
          </cell>
          <cell r="J4296">
            <v>7.5</v>
          </cell>
          <cell r="K4296" t="str">
            <v>Menit</v>
          </cell>
        </row>
        <row r="4298">
          <cell r="D4298" t="str">
            <v>Kapasitas Prod./ jam =</v>
          </cell>
          <cell r="F4298" t="str">
            <v>V x Fa x 60</v>
          </cell>
          <cell r="I4298" t="str">
            <v>Q1</v>
          </cell>
          <cell r="J4298">
            <v>3.2</v>
          </cell>
          <cell r="K4298" t="str">
            <v>M3</v>
          </cell>
        </row>
        <row r="4299">
          <cell r="F4299" t="str">
            <v>1.000 x Ts</v>
          </cell>
        </row>
        <row r="4301">
          <cell r="D4301" t="str">
            <v>Koefisien Alat / M3 = 1 : Q1</v>
          </cell>
          <cell r="J4301">
            <v>0.3125</v>
          </cell>
          <cell r="K4301" t="str">
            <v>Jam</v>
          </cell>
        </row>
        <row r="4304">
          <cell r="B4304" t="str">
            <v>2.b</v>
          </cell>
          <cell r="D4304" t="str">
            <v>WATER TANK TRUCK</v>
          </cell>
        </row>
        <row r="4305">
          <cell r="D4305" t="str">
            <v>Volume tanki air</v>
          </cell>
          <cell r="I4305" t="str">
            <v>V</v>
          </cell>
          <cell r="J4305">
            <v>4</v>
          </cell>
          <cell r="K4305" t="str">
            <v>M3</v>
          </cell>
        </row>
        <row r="4306">
          <cell r="D4306" t="str">
            <v>Kebutuhan air / M3 agregat padat</v>
          </cell>
          <cell r="I4306" t="str">
            <v>Wc</v>
          </cell>
          <cell r="J4306">
            <v>0.19</v>
          </cell>
          <cell r="K4306" t="str">
            <v>M3</v>
          </cell>
        </row>
        <row r="4307">
          <cell r="D4307" t="str">
            <v>Pengisian tanki/ jam</v>
          </cell>
          <cell r="I4307" t="str">
            <v>n</v>
          </cell>
          <cell r="J4307">
            <v>1</v>
          </cell>
          <cell r="K4307" t="str">
            <v>Kali</v>
          </cell>
        </row>
        <row r="4308">
          <cell r="D4308" t="str">
            <v>Faktor Efisiensi alat</v>
          </cell>
          <cell r="I4308" t="str">
            <v>Fa</v>
          </cell>
          <cell r="J4308">
            <v>0.8</v>
          </cell>
          <cell r="K4308" t="str">
            <v>-</v>
          </cell>
        </row>
        <row r="4310">
          <cell r="D4310" t="str">
            <v>Kap. Prod. / jam =</v>
          </cell>
          <cell r="F4310" t="str">
            <v>V x n x Fa</v>
          </cell>
          <cell r="I4310" t="str">
            <v>Q2</v>
          </cell>
          <cell r="J4310">
            <v>16.842105263157894</v>
          </cell>
          <cell r="K4310" t="str">
            <v>M3</v>
          </cell>
        </row>
        <row r="4311">
          <cell r="F4311" t="str">
            <v>Wc</v>
          </cell>
        </row>
        <row r="4312">
          <cell r="D4312" t="str">
            <v>Koefisien Alat / M3</v>
          </cell>
          <cell r="F4312" t="str">
            <v xml:space="preserve"> =  1  :  Q2</v>
          </cell>
          <cell r="J4312">
            <v>5.9375000000000004E-2</v>
          </cell>
          <cell r="K4312" t="str">
            <v>jam</v>
          </cell>
        </row>
        <row r="4315">
          <cell r="K4315" t="str">
            <v>Bersambung</v>
          </cell>
        </row>
        <row r="4316">
          <cell r="B4316" t="str">
            <v xml:space="preserve"> URAIAN ANALISA HARGA SATUAN</v>
          </cell>
        </row>
        <row r="4317">
          <cell r="B4317" t="str">
            <v>ITEM PEMBAYARAN NO.</v>
          </cell>
          <cell r="F4317" t="str">
            <v>:  7.1(6)</v>
          </cell>
        </row>
        <row r="4318">
          <cell r="B4318" t="str">
            <v>JENIS PEKERJAAN</v>
          </cell>
          <cell r="F4318" t="str">
            <v>:  BETON K-175</v>
          </cell>
        </row>
        <row r="4319">
          <cell r="B4319" t="str">
            <v>SATUAN PEMBAYARAN</v>
          </cell>
          <cell r="F4319" t="str">
            <v>:  M3</v>
          </cell>
        </row>
        <row r="4321">
          <cell r="B4321" t="str">
            <v>NO.</v>
          </cell>
          <cell r="D4321" t="str">
            <v>U R A I A N</v>
          </cell>
          <cell r="I4321" t="str">
            <v>KODE</v>
          </cell>
          <cell r="J4321" t="str">
            <v>KOEF.</v>
          </cell>
          <cell r="K4321" t="str">
            <v>SATUAN</v>
          </cell>
          <cell r="L4321" t="str">
            <v>KETERANGAN</v>
          </cell>
        </row>
        <row r="4323">
          <cell r="B4323" t="str">
            <v>2.c</v>
          </cell>
          <cell r="D4323" t="str">
            <v>CONCRETE VIBRATOR</v>
          </cell>
        </row>
        <row r="4324">
          <cell r="D4324" t="str">
            <v>Kebutuhan Alat Penggetar Beton ini disesuaikan dengan</v>
          </cell>
        </row>
        <row r="4325">
          <cell r="D4325" t="str">
            <v>Kapasitas produksi Alat Pencampur (Concrete Mixer)</v>
          </cell>
        </row>
        <row r="4327">
          <cell r="D4327" t="str">
            <v>Kap. Prod./jam = Kap. Prod./ jam Alat Concrete Mixer</v>
          </cell>
          <cell r="I4327" t="str">
            <v>Q3</v>
          </cell>
          <cell r="J4327">
            <v>3.2</v>
          </cell>
          <cell r="K4327" t="str">
            <v>M3</v>
          </cell>
        </row>
        <row r="4329">
          <cell r="D4329" t="str">
            <v>Koefisien Alat / M3 =  1 : Q3</v>
          </cell>
          <cell r="J4329">
            <v>0.3125</v>
          </cell>
          <cell r="K4329" t="str">
            <v>Jam</v>
          </cell>
        </row>
        <row r="4331">
          <cell r="B4331" t="str">
            <v>2.a.</v>
          </cell>
          <cell r="D4331" t="str">
            <v>ALAT BANTU</v>
          </cell>
        </row>
        <row r="4332">
          <cell r="D4332" t="str">
            <v>Diperlukan  :</v>
          </cell>
        </row>
        <row r="4333">
          <cell r="D4333" t="str">
            <v>- Sekop</v>
          </cell>
          <cell r="E4333" t="str">
            <v>=  2  buah</v>
          </cell>
        </row>
        <row r="4334">
          <cell r="D4334" t="str">
            <v>- Pacul</v>
          </cell>
          <cell r="E4334" t="str">
            <v>=  2  buah</v>
          </cell>
        </row>
        <row r="4335">
          <cell r="D4335" t="str">
            <v>- Sendok Semen</v>
          </cell>
          <cell r="E4335" t="str">
            <v>=  2  buah</v>
          </cell>
        </row>
        <row r="4336">
          <cell r="D4336" t="str">
            <v>- Ember Cor</v>
          </cell>
          <cell r="E4336" t="str">
            <v>=  4  buah</v>
          </cell>
        </row>
        <row r="4337">
          <cell r="D4337" t="str">
            <v>- Gerobak Dorong</v>
          </cell>
          <cell r="E4337" t="str">
            <v>=  1  buah</v>
          </cell>
        </row>
        <row r="4339">
          <cell r="B4339" t="str">
            <v>3.</v>
          </cell>
          <cell r="D4339" t="str">
            <v>TENAGA</v>
          </cell>
        </row>
        <row r="4340">
          <cell r="D4340" t="str">
            <v>Produksi Beton dalam 1 hari  =  Tk x Q1</v>
          </cell>
          <cell r="I4340" t="str">
            <v>Qt</v>
          </cell>
          <cell r="J4340">
            <v>22.400000000000002</v>
          </cell>
          <cell r="K4340" t="str">
            <v>M3</v>
          </cell>
        </row>
        <row r="4342">
          <cell r="D4342" t="str">
            <v>Kebutuhan tenaga :</v>
          </cell>
          <cell r="E4342" t="str">
            <v>-</v>
          </cell>
          <cell r="F4342" t="str">
            <v>Mandor</v>
          </cell>
          <cell r="I4342" t="str">
            <v>M</v>
          </cell>
          <cell r="J4342">
            <v>1</v>
          </cell>
          <cell r="K4342" t="str">
            <v>orang</v>
          </cell>
        </row>
        <row r="4343">
          <cell r="E4343" t="str">
            <v>-</v>
          </cell>
          <cell r="F4343" t="str">
            <v>Tukang</v>
          </cell>
          <cell r="I4343" t="str">
            <v>Tb</v>
          </cell>
          <cell r="J4343">
            <v>4</v>
          </cell>
          <cell r="K4343" t="str">
            <v>orang</v>
          </cell>
        </row>
        <row r="4344">
          <cell r="E4344" t="str">
            <v>-</v>
          </cell>
          <cell r="F4344" t="str">
            <v>Pekerja</v>
          </cell>
          <cell r="I4344" t="str">
            <v>P</v>
          </cell>
          <cell r="J4344">
            <v>12</v>
          </cell>
          <cell r="K4344" t="str">
            <v>orang</v>
          </cell>
        </row>
        <row r="4346">
          <cell r="D4346" t="str">
            <v>Koefisien Tenaga / M3   :</v>
          </cell>
        </row>
        <row r="4347">
          <cell r="E4347" t="str">
            <v>-</v>
          </cell>
          <cell r="F4347" t="str">
            <v>Mandor</v>
          </cell>
          <cell r="G4347" t="str">
            <v>= (Tk x M) : Qt</v>
          </cell>
          <cell r="J4347">
            <v>0.31249999999999994</v>
          </cell>
          <cell r="K4347" t="str">
            <v>jam</v>
          </cell>
        </row>
        <row r="4348">
          <cell r="E4348" t="str">
            <v>-</v>
          </cell>
          <cell r="F4348" t="str">
            <v>Tukang</v>
          </cell>
          <cell r="G4348" t="str">
            <v>= (Tk x Tb) : Qt</v>
          </cell>
          <cell r="J4348">
            <v>1.2499999999999998</v>
          </cell>
          <cell r="K4348" t="str">
            <v>jam</v>
          </cell>
        </row>
        <row r="4349">
          <cell r="E4349" t="str">
            <v>-</v>
          </cell>
          <cell r="F4349" t="str">
            <v>Pekerja</v>
          </cell>
          <cell r="G4349" t="str">
            <v>= (Tk x P) : Qt</v>
          </cell>
          <cell r="J4349">
            <v>3.7499999999999996</v>
          </cell>
          <cell r="K4349" t="str">
            <v>jam</v>
          </cell>
        </row>
        <row r="4351">
          <cell r="B4351" t="str">
            <v>4.</v>
          </cell>
          <cell r="D4351" t="str">
            <v>HARGA DASAR SATUAN UPAH, BAHAN DAN ALAT</v>
          </cell>
        </row>
        <row r="4352">
          <cell r="D4352" t="str">
            <v>Lihat lampiran.</v>
          </cell>
        </row>
        <row r="4362">
          <cell r="B4362" t="str">
            <v xml:space="preserve"> URAIAN ANALISA HARGA SATUAN</v>
          </cell>
        </row>
        <row r="4363">
          <cell r="B4363" t="str">
            <v>ITEM PEMBAYARAN NO.</v>
          </cell>
          <cell r="F4363" t="str">
            <v>:  7.1(7)</v>
          </cell>
        </row>
        <row r="4364">
          <cell r="B4364" t="str">
            <v>JENIS PEKERJAAN</v>
          </cell>
          <cell r="F4364" t="str">
            <v>:  BETON SIKLOP K-175</v>
          </cell>
        </row>
        <row r="4365">
          <cell r="B4365" t="str">
            <v>SATUAN PEMBAYARAN</v>
          </cell>
          <cell r="F4365" t="str">
            <v>:  M3</v>
          </cell>
        </row>
        <row r="4367">
          <cell r="B4367" t="str">
            <v>NO.</v>
          </cell>
          <cell r="D4367" t="str">
            <v>U R A I A N</v>
          </cell>
          <cell r="I4367" t="str">
            <v>KODE</v>
          </cell>
          <cell r="J4367" t="str">
            <v>KOEF.</v>
          </cell>
          <cell r="K4367" t="str">
            <v>SATUAN</v>
          </cell>
          <cell r="L4367" t="str">
            <v>KETERANGAN</v>
          </cell>
        </row>
        <row r="4369">
          <cell r="B4369" t="str">
            <v>I.</v>
          </cell>
          <cell r="D4369" t="str">
            <v>ASUMSI</v>
          </cell>
        </row>
        <row r="4370">
          <cell r="B4370">
            <v>1</v>
          </cell>
          <cell r="D4370" t="str">
            <v>Menggunakan alat (cara mekanik)</v>
          </cell>
        </row>
        <row r="4371">
          <cell r="B4371">
            <v>2</v>
          </cell>
          <cell r="D4371" t="str">
            <v>Lokasi pekerjaan : sepanjang jalan</v>
          </cell>
        </row>
        <row r="4372">
          <cell r="B4372">
            <v>3</v>
          </cell>
          <cell r="D4372" t="str">
            <v>Bahan dasar (batu, pasir dan semen) diterima</v>
          </cell>
        </row>
        <row r="4373">
          <cell r="D4373" t="str">
            <v>seluruhnya di lokasi pekerjaan</v>
          </cell>
        </row>
        <row r="4374">
          <cell r="B4374">
            <v>4</v>
          </cell>
          <cell r="D4374" t="str">
            <v>Jarak rata-rata Base camp ke lokasi pekerjaan</v>
          </cell>
          <cell r="I4374" t="str">
            <v>L</v>
          </cell>
          <cell r="J4374">
            <v>10</v>
          </cell>
          <cell r="K4374" t="str">
            <v>KM</v>
          </cell>
        </row>
        <row r="4375">
          <cell r="B4375">
            <v>5</v>
          </cell>
          <cell r="D4375" t="str">
            <v>Jam kerja efektif per-hari</v>
          </cell>
          <cell r="I4375" t="str">
            <v>Tk</v>
          </cell>
          <cell r="J4375">
            <v>7</v>
          </cell>
          <cell r="K4375" t="str">
            <v>Jam</v>
          </cell>
        </row>
        <row r="4376">
          <cell r="B4376">
            <v>6</v>
          </cell>
          <cell r="D4376" t="str">
            <v>Kadar Semen (Spesifikasi)</v>
          </cell>
          <cell r="G4376" t="str">
            <v xml:space="preserve"> - Minimum</v>
          </cell>
          <cell r="I4376" t="str">
            <v>Ks1</v>
          </cell>
          <cell r="J4376">
            <v>220</v>
          </cell>
          <cell r="K4376" t="str">
            <v>Kg/M3</v>
          </cell>
          <cell r="L4376" t="str">
            <v>Tabel 7.1.3(1)</v>
          </cell>
        </row>
        <row r="4377">
          <cell r="G4377" t="str">
            <v xml:space="preserve"> - Maksimum</v>
          </cell>
          <cell r="I4377" t="str">
            <v>Ks2</v>
          </cell>
          <cell r="J4377">
            <v>300</v>
          </cell>
          <cell r="K4377" t="str">
            <v>Kg/M3</v>
          </cell>
          <cell r="L4377" t="str">
            <v>Tabel 7.1.3(1)</v>
          </cell>
        </row>
        <row r="4378">
          <cell r="B4378">
            <v>7</v>
          </cell>
          <cell r="D4378" t="str">
            <v>Perbandingan Air/Semen Maksimum (Spesifikasi)</v>
          </cell>
          <cell r="I4378" t="str">
            <v>Wcr</v>
          </cell>
          <cell r="J4378">
            <v>0.56999999999999995</v>
          </cell>
          <cell r="K4378" t="str">
            <v>-</v>
          </cell>
          <cell r="L4378" t="str">
            <v>Tabel 7.1.3(1)</v>
          </cell>
        </row>
        <row r="4379">
          <cell r="B4379">
            <v>8</v>
          </cell>
          <cell r="D4379" t="str">
            <v>Perbandingan Camp</v>
          </cell>
          <cell r="F4379" t="str">
            <v xml:space="preserve">1 : </v>
          </cell>
          <cell r="G4379" t="str">
            <v>Semen</v>
          </cell>
          <cell r="I4379" t="str">
            <v>Sm</v>
          </cell>
          <cell r="J4379">
            <v>15.38</v>
          </cell>
          <cell r="K4379" t="str">
            <v>%</v>
          </cell>
        </row>
        <row r="4380">
          <cell r="F4380" t="str">
            <v xml:space="preserve">2 : </v>
          </cell>
          <cell r="G4380" t="str">
            <v>Pasir</v>
          </cell>
          <cell r="I4380" t="str">
            <v>Ps</v>
          </cell>
          <cell r="J4380">
            <v>30.77</v>
          </cell>
          <cell r="K4380" t="str">
            <v>%</v>
          </cell>
        </row>
        <row r="4381">
          <cell r="F4381" t="str">
            <v xml:space="preserve">3,5 : </v>
          </cell>
          <cell r="G4381" t="str">
            <v>Kerikil</v>
          </cell>
          <cell r="I4381" t="str">
            <v>Kr</v>
          </cell>
          <cell r="J4381">
            <v>53.85</v>
          </cell>
          <cell r="K4381" t="str">
            <v>%</v>
          </cell>
        </row>
        <row r="4383">
          <cell r="B4383">
            <v>9</v>
          </cell>
          <cell r="D4383" t="str">
            <v>Berat Jenis Material :</v>
          </cell>
        </row>
        <row r="4384">
          <cell r="E4384" t="str">
            <v>-</v>
          </cell>
          <cell r="F4384" t="str">
            <v>Beton</v>
          </cell>
          <cell r="I4384" t="str">
            <v>D1</v>
          </cell>
          <cell r="J4384">
            <v>2.4</v>
          </cell>
          <cell r="K4384" t="str">
            <v>T/M3</v>
          </cell>
        </row>
        <row r="4385">
          <cell r="E4385" t="str">
            <v>-</v>
          </cell>
          <cell r="F4385" t="str">
            <v>Semen</v>
          </cell>
          <cell r="I4385" t="str">
            <v>D2</v>
          </cell>
          <cell r="J4385">
            <v>1.25</v>
          </cell>
          <cell r="K4385" t="str">
            <v>T/M3</v>
          </cell>
        </row>
        <row r="4386">
          <cell r="E4386" t="str">
            <v>-</v>
          </cell>
          <cell r="F4386" t="str">
            <v>Pasir</v>
          </cell>
          <cell r="I4386" t="str">
            <v>D3</v>
          </cell>
          <cell r="J4386">
            <v>1.6</v>
          </cell>
          <cell r="K4386" t="str">
            <v>T/M3</v>
          </cell>
        </row>
        <row r="4387">
          <cell r="E4387" t="str">
            <v>-</v>
          </cell>
          <cell r="F4387" t="str">
            <v>Kerikil</v>
          </cell>
          <cell r="I4387" t="str">
            <v>D4</v>
          </cell>
          <cell r="J4387">
            <v>1.65</v>
          </cell>
          <cell r="K4387" t="str">
            <v>T/M3</v>
          </cell>
        </row>
        <row r="4389">
          <cell r="B4389" t="str">
            <v>II</v>
          </cell>
          <cell r="D4389" t="str">
            <v>URUTAN KERJA</v>
          </cell>
        </row>
        <row r="4390">
          <cell r="B4390">
            <v>1</v>
          </cell>
          <cell r="D4390" t="str">
            <v>Semen, Pasir, batu kerikil dan air dicampur dan diaduk</v>
          </cell>
        </row>
        <row r="4391">
          <cell r="D4391" t="str">
            <v>menjadi beton dengan menggunakan Concrete Mixer</v>
          </cell>
        </row>
        <row r="4392">
          <cell r="B4392">
            <v>2</v>
          </cell>
          <cell r="D4392" t="str">
            <v>Beton di - cor ke dalam perancah yang telah disiapkan</v>
          </cell>
        </row>
        <row r="4393">
          <cell r="B4393">
            <v>3</v>
          </cell>
          <cell r="D4393" t="str">
            <v>Penyelesaian dan perapihan setelah pemasangan</v>
          </cell>
        </row>
        <row r="4395">
          <cell r="B4395" t="str">
            <v>III.</v>
          </cell>
          <cell r="D4395" t="str">
            <v>PEMAKAIAN BAHAN, ALAT DAN TENAGA</v>
          </cell>
        </row>
        <row r="4397">
          <cell r="B4397" t="str">
            <v xml:space="preserve">   1.</v>
          </cell>
          <cell r="D4397" t="str">
            <v>BAHAN</v>
          </cell>
        </row>
        <row r="4398">
          <cell r="B4398" t="str">
            <v>1.a.</v>
          </cell>
          <cell r="D4398" t="str">
            <v>Semen (PC)          =</v>
          </cell>
          <cell r="E4398" t="str">
            <v>{(Sm x D1): D2} x 1000} x 1.025</v>
          </cell>
          <cell r="J4398">
            <v>302.76920000000001</v>
          </cell>
          <cell r="K4398" t="str">
            <v>Kg</v>
          </cell>
        </row>
        <row r="4399">
          <cell r="B4399" t="str">
            <v>1.b.</v>
          </cell>
          <cell r="D4399" t="str">
            <v>Pasir Beton           =</v>
          </cell>
          <cell r="E4399" t="str">
            <v xml:space="preserve">   {(Ps x D1) : D3} x 1.025</v>
          </cell>
          <cell r="J4399">
            <v>0.47310000000000002</v>
          </cell>
          <cell r="K4399" t="str">
            <v>M3</v>
          </cell>
        </row>
        <row r="4400">
          <cell r="B4400" t="str">
            <v>1.c.</v>
          </cell>
          <cell r="D4400" t="str">
            <v>Agregat Kasar       =</v>
          </cell>
          <cell r="E4400" t="str">
            <v xml:space="preserve">   {(Kr x D1) : D4} x 0.70 * 1.025</v>
          </cell>
          <cell r="J4400">
            <v>0.56200000000000006</v>
          </cell>
          <cell r="K4400" t="str">
            <v>M3</v>
          </cell>
        </row>
        <row r="4401">
          <cell r="B4401" t="str">
            <v>1.d.</v>
          </cell>
          <cell r="D4401" t="str">
            <v>Batu Belah            =</v>
          </cell>
          <cell r="E4401" t="str">
            <v xml:space="preserve">   {(Kr x D1) : D4} x 0.30 * 1.025</v>
          </cell>
          <cell r="J4401">
            <v>0.24079999999999999</v>
          </cell>
          <cell r="K4401" t="str">
            <v>M3</v>
          </cell>
        </row>
        <row r="4402">
          <cell r="B4402" t="str">
            <v>1.e.</v>
          </cell>
          <cell r="D4402" t="str">
            <v>Kayu Perancah /atau Bekisting</v>
          </cell>
          <cell r="J4402">
            <v>0.05</v>
          </cell>
          <cell r="K4402" t="str">
            <v>Kg</v>
          </cell>
        </row>
        <row r="4403">
          <cell r="B4403" t="str">
            <v>1.f.</v>
          </cell>
          <cell r="D4403" t="str">
            <v>Paku</v>
          </cell>
          <cell r="J4403">
            <v>0.4</v>
          </cell>
        </row>
        <row r="4405">
          <cell r="B4405" t="str">
            <v>2.</v>
          </cell>
          <cell r="D4405" t="str">
            <v>ALAT</v>
          </cell>
        </row>
        <row r="4406">
          <cell r="B4406" t="str">
            <v>2.a</v>
          </cell>
          <cell r="D4406" t="str">
            <v>CONCRETE MIXER</v>
          </cell>
        </row>
        <row r="4407">
          <cell r="D4407" t="str">
            <v>Kapasitas Alat</v>
          </cell>
          <cell r="I4407" t="str">
            <v>V</v>
          </cell>
          <cell r="J4407">
            <v>500</v>
          </cell>
          <cell r="K4407" t="str">
            <v>liter</v>
          </cell>
        </row>
        <row r="4408">
          <cell r="D4408" t="str">
            <v>Faktor Efisiensi Alat</v>
          </cell>
          <cell r="I4408" t="str">
            <v>Fa</v>
          </cell>
          <cell r="J4408">
            <v>0.8</v>
          </cell>
          <cell r="K4408" t="str">
            <v>-</v>
          </cell>
        </row>
        <row r="4409">
          <cell r="D4409" t="str">
            <v>Waktu Wiklus : (T1 + T2 + T3 + T4)</v>
          </cell>
          <cell r="I4409" t="str">
            <v>Ts</v>
          </cell>
        </row>
        <row r="4410">
          <cell r="D4410" t="str">
            <v>- Memuat</v>
          </cell>
          <cell r="I4410" t="str">
            <v>T1</v>
          </cell>
          <cell r="J4410">
            <v>5</v>
          </cell>
          <cell r="K4410" t="str">
            <v>Menit</v>
          </cell>
        </row>
        <row r="4411">
          <cell r="D4411" t="str">
            <v>- Mengaduk</v>
          </cell>
          <cell r="I4411" t="str">
            <v>T2</v>
          </cell>
          <cell r="J4411">
            <v>2</v>
          </cell>
          <cell r="K4411" t="str">
            <v>Menit</v>
          </cell>
        </row>
        <row r="4412">
          <cell r="D4412" t="str">
            <v>- Menuang</v>
          </cell>
          <cell r="I4412" t="str">
            <v>T3</v>
          </cell>
          <cell r="J4412">
            <v>3</v>
          </cell>
          <cell r="K4412" t="str">
            <v>Menit</v>
          </cell>
        </row>
        <row r="4413">
          <cell r="D4413" t="str">
            <v>- Tunggu, dll</v>
          </cell>
          <cell r="I4413" t="str">
            <v>T4</v>
          </cell>
          <cell r="J4413">
            <v>2</v>
          </cell>
          <cell r="K4413" t="str">
            <v>Menit</v>
          </cell>
        </row>
        <row r="4414">
          <cell r="I4414" t="str">
            <v>Ts</v>
          </cell>
          <cell r="J4414">
            <v>12</v>
          </cell>
          <cell r="K4414" t="str">
            <v>Menit</v>
          </cell>
        </row>
        <row r="4416">
          <cell r="D4416" t="str">
            <v>Kapasitas Prod./ jam =</v>
          </cell>
          <cell r="F4416" t="str">
            <v>V x Fa x 60</v>
          </cell>
          <cell r="I4416" t="str">
            <v>Q1</v>
          </cell>
          <cell r="J4416">
            <v>2</v>
          </cell>
          <cell r="K4416" t="str">
            <v>M3</v>
          </cell>
        </row>
        <row r="4417">
          <cell r="F4417" t="str">
            <v>1.000 x Ts</v>
          </cell>
        </row>
        <row r="4419">
          <cell r="D4419" t="str">
            <v>Koefisien Alat / M3 = 1 : Q1</v>
          </cell>
          <cell r="J4419">
            <v>0.5</v>
          </cell>
          <cell r="K4419" t="str">
            <v>Jam</v>
          </cell>
        </row>
        <row r="4421">
          <cell r="B4421" t="str">
            <v>2.b</v>
          </cell>
          <cell r="D4421" t="str">
            <v>WATER TANK TRUCK</v>
          </cell>
        </row>
        <row r="4422">
          <cell r="D4422" t="str">
            <v>Volume tanki air</v>
          </cell>
          <cell r="I4422" t="str">
            <v>V</v>
          </cell>
          <cell r="J4422">
            <v>4</v>
          </cell>
          <cell r="K4422" t="str">
            <v>M3</v>
          </cell>
        </row>
        <row r="4423">
          <cell r="D4423" t="str">
            <v>Kebutuhan air / M3 agregat padat</v>
          </cell>
          <cell r="I4423" t="str">
            <v>Wc</v>
          </cell>
          <cell r="J4423">
            <v>0.19</v>
          </cell>
          <cell r="K4423" t="str">
            <v>M3</v>
          </cell>
        </row>
        <row r="4424">
          <cell r="D4424" t="str">
            <v>Pengisian tanki/ jam</v>
          </cell>
          <cell r="I4424" t="str">
            <v>n</v>
          </cell>
          <cell r="J4424">
            <v>1</v>
          </cell>
          <cell r="K4424" t="str">
            <v>Kali</v>
          </cell>
        </row>
        <row r="4425">
          <cell r="D4425" t="str">
            <v>Faktor Efisiensi alat</v>
          </cell>
          <cell r="I4425" t="str">
            <v>Fa</v>
          </cell>
          <cell r="J4425">
            <v>0.8</v>
          </cell>
          <cell r="K4425" t="str">
            <v>-</v>
          </cell>
        </row>
        <row r="4427">
          <cell r="D4427" t="str">
            <v>Kap. Prod. / jam =</v>
          </cell>
          <cell r="F4427" t="str">
            <v>V x n x Fa</v>
          </cell>
          <cell r="I4427" t="str">
            <v>Q2</v>
          </cell>
          <cell r="J4427">
            <v>16.842105263157894</v>
          </cell>
          <cell r="K4427" t="str">
            <v>M3</v>
          </cell>
        </row>
        <row r="4428">
          <cell r="F4428" t="str">
            <v>Wc</v>
          </cell>
        </row>
        <row r="4429">
          <cell r="D4429" t="str">
            <v>Koefisien Alat / M3</v>
          </cell>
          <cell r="F4429" t="str">
            <v xml:space="preserve"> =  1  :  Q2</v>
          </cell>
          <cell r="J4429">
            <v>5.9375000000000004E-2</v>
          </cell>
          <cell r="K4429" t="str">
            <v>jam</v>
          </cell>
        </row>
        <row r="4432">
          <cell r="K4432" t="str">
            <v>Bersambung</v>
          </cell>
        </row>
        <row r="4433">
          <cell r="B4433" t="str">
            <v xml:space="preserve"> URAIAN ANALISA HARGA SATUAN</v>
          </cell>
        </row>
        <row r="4434">
          <cell r="B4434" t="str">
            <v>ITEM PEMBAYARAN NO.</v>
          </cell>
          <cell r="F4434" t="str">
            <v>:  7.1(7)</v>
          </cell>
        </row>
        <row r="4435">
          <cell r="B4435" t="str">
            <v>JENIS PEKERJAAN</v>
          </cell>
          <cell r="F4435" t="str">
            <v>:  BETON SIKLOP K-175</v>
          </cell>
        </row>
        <row r="4436">
          <cell r="B4436" t="str">
            <v>SATUAN PEMBAYARAN</v>
          </cell>
          <cell r="F4436" t="str">
            <v>:  M3</v>
          </cell>
        </row>
        <row r="4438">
          <cell r="B4438" t="str">
            <v>NO.</v>
          </cell>
          <cell r="D4438" t="str">
            <v>U R A I A N</v>
          </cell>
          <cell r="I4438" t="str">
            <v>KODE</v>
          </cell>
          <cell r="J4438" t="str">
            <v>KOEF.</v>
          </cell>
          <cell r="K4438" t="str">
            <v>SATUAN</v>
          </cell>
          <cell r="L4438" t="str">
            <v>KETERANGAN</v>
          </cell>
        </row>
        <row r="4440">
          <cell r="B4440" t="str">
            <v>2.c</v>
          </cell>
          <cell r="D4440" t="str">
            <v>CONCRETE VIBRATOR</v>
          </cell>
        </row>
        <row r="4441">
          <cell r="D4441" t="str">
            <v>Kebutuhan Alat Penggetar Beton ini disesuaikan dengan</v>
          </cell>
        </row>
        <row r="4442">
          <cell r="D4442" t="str">
            <v>Kapasitas produksi Alat Pencampur (Concrete Mixer)</v>
          </cell>
        </row>
        <row r="4444">
          <cell r="D4444" t="str">
            <v>Kap. Prod./jam = Kap. Prod./ jam Alat Concrete Mixer</v>
          </cell>
          <cell r="I4444" t="str">
            <v>Q3</v>
          </cell>
          <cell r="J4444">
            <v>2</v>
          </cell>
          <cell r="K4444" t="str">
            <v>M3</v>
          </cell>
        </row>
        <row r="4446">
          <cell r="D4446" t="str">
            <v>Koefisien Alat / M3 =  1 : Q3</v>
          </cell>
          <cell r="J4446">
            <v>0.5</v>
          </cell>
          <cell r="K4446" t="str">
            <v>Jam</v>
          </cell>
        </row>
        <row r="4448">
          <cell r="B4448" t="str">
            <v>2.a.</v>
          </cell>
          <cell r="D4448" t="str">
            <v>ALAT BANTU</v>
          </cell>
        </row>
        <row r="4449">
          <cell r="D4449" t="str">
            <v>Diperlukan  :</v>
          </cell>
        </row>
        <row r="4450">
          <cell r="D4450" t="str">
            <v>- Sekop</v>
          </cell>
          <cell r="E4450" t="str">
            <v>=  2  buah</v>
          </cell>
        </row>
        <row r="4451">
          <cell r="D4451" t="str">
            <v>- Pacul</v>
          </cell>
          <cell r="E4451" t="str">
            <v>=  2  buah</v>
          </cell>
        </row>
        <row r="4452">
          <cell r="D4452" t="str">
            <v>- Sendok Semen</v>
          </cell>
          <cell r="E4452" t="str">
            <v>=  2  buah</v>
          </cell>
        </row>
        <row r="4453">
          <cell r="D4453" t="str">
            <v>- Ember Cor</v>
          </cell>
          <cell r="E4453" t="str">
            <v>=  4  buah</v>
          </cell>
        </row>
        <row r="4454">
          <cell r="D4454" t="str">
            <v>- Gerobak Dorong</v>
          </cell>
          <cell r="E4454" t="str">
            <v>=  1  buah</v>
          </cell>
        </row>
        <row r="4456">
          <cell r="B4456" t="str">
            <v>3.</v>
          </cell>
          <cell r="D4456" t="str">
            <v>TENAGA</v>
          </cell>
        </row>
        <row r="4457">
          <cell r="D4457" t="str">
            <v>Produksi Beton dalam 1 hari  =  Tk x Q1</v>
          </cell>
          <cell r="I4457" t="str">
            <v>Qt</v>
          </cell>
          <cell r="J4457">
            <v>14</v>
          </cell>
          <cell r="K4457" t="str">
            <v>M3</v>
          </cell>
        </row>
        <row r="4459">
          <cell r="D4459" t="str">
            <v>Kebutuhan tenaga :</v>
          </cell>
          <cell r="E4459" t="str">
            <v>-</v>
          </cell>
          <cell r="F4459" t="str">
            <v>Mandor</v>
          </cell>
          <cell r="I4459" t="str">
            <v>M</v>
          </cell>
          <cell r="J4459">
            <v>1</v>
          </cell>
          <cell r="K4459" t="str">
            <v>orang</v>
          </cell>
        </row>
        <row r="4460">
          <cell r="E4460" t="str">
            <v>-</v>
          </cell>
          <cell r="F4460" t="str">
            <v>Tukang</v>
          </cell>
          <cell r="I4460" t="str">
            <v>Tb</v>
          </cell>
          <cell r="J4460">
            <v>4</v>
          </cell>
          <cell r="K4460" t="str">
            <v>orang</v>
          </cell>
        </row>
        <row r="4461">
          <cell r="E4461" t="str">
            <v>-</v>
          </cell>
          <cell r="F4461" t="str">
            <v>Pekerja</v>
          </cell>
          <cell r="I4461" t="str">
            <v>P</v>
          </cell>
          <cell r="J4461">
            <v>12</v>
          </cell>
          <cell r="K4461" t="str">
            <v>orang</v>
          </cell>
        </row>
        <row r="4463">
          <cell r="D4463" t="str">
            <v>Koefisien Tenaga / M3   :</v>
          </cell>
        </row>
        <row r="4464">
          <cell r="E4464" t="str">
            <v>-</v>
          </cell>
          <cell r="F4464" t="str">
            <v>Mandor</v>
          </cell>
          <cell r="G4464" t="str">
            <v>= (Tk x M) : Qt</v>
          </cell>
          <cell r="J4464">
            <v>0.5</v>
          </cell>
          <cell r="K4464" t="str">
            <v>jam</v>
          </cell>
        </row>
        <row r="4465">
          <cell r="E4465" t="str">
            <v>-</v>
          </cell>
          <cell r="F4465" t="str">
            <v>Tukang</v>
          </cell>
          <cell r="G4465" t="str">
            <v>= (Tk x Tb) : Qt</v>
          </cell>
          <cell r="J4465">
            <v>2</v>
          </cell>
          <cell r="K4465" t="str">
            <v>jam</v>
          </cell>
        </row>
        <row r="4466">
          <cell r="E4466" t="str">
            <v>-</v>
          </cell>
          <cell r="F4466" t="str">
            <v>Pekerja</v>
          </cell>
          <cell r="G4466" t="str">
            <v>= (Tk x P) : Qt</v>
          </cell>
          <cell r="J4466">
            <v>6</v>
          </cell>
          <cell r="K4466" t="str">
            <v>jam</v>
          </cell>
        </row>
        <row r="4468">
          <cell r="B4468" t="str">
            <v>4.</v>
          </cell>
          <cell r="D4468" t="str">
            <v>HARGA DASAR SATUAN UPAH, BAHAN DAN ALAT</v>
          </cell>
        </row>
        <row r="4469">
          <cell r="D4469" t="str">
            <v>Lihat lampiran.</v>
          </cell>
        </row>
        <row r="4477">
          <cell r="B4477" t="str">
            <v xml:space="preserve"> URAIAN ANALISA HARGA SATUAN</v>
          </cell>
        </row>
        <row r="4478">
          <cell r="B4478" t="str">
            <v>ITEM PEMBAYARAN NO.</v>
          </cell>
          <cell r="F4478" t="str">
            <v>:  7.1(8)</v>
          </cell>
        </row>
        <row r="4479">
          <cell r="B4479" t="str">
            <v>JENIS PEKERJAAN</v>
          </cell>
          <cell r="F4479" t="str">
            <v>:  BETON K-125</v>
          </cell>
        </row>
        <row r="4480">
          <cell r="B4480" t="str">
            <v>SATUAN PEMBAYARAN</v>
          </cell>
          <cell r="F4480" t="str">
            <v>:  M3</v>
          </cell>
        </row>
        <row r="4482">
          <cell r="B4482" t="str">
            <v>NO.</v>
          </cell>
          <cell r="D4482" t="str">
            <v>U R A I A N</v>
          </cell>
          <cell r="I4482" t="str">
            <v>KODE</v>
          </cell>
          <cell r="J4482" t="str">
            <v>KOEF.</v>
          </cell>
          <cell r="K4482" t="str">
            <v>SATUAN</v>
          </cell>
          <cell r="L4482" t="str">
            <v>KETERANGAN</v>
          </cell>
        </row>
        <row r="4484">
          <cell r="B4484" t="str">
            <v>I.</v>
          </cell>
          <cell r="D4484" t="str">
            <v>ASUMSI</v>
          </cell>
        </row>
        <row r="4485">
          <cell r="B4485">
            <v>1</v>
          </cell>
          <cell r="D4485" t="str">
            <v>Menggunakan alat (cara mekanik)</v>
          </cell>
        </row>
        <row r="4486">
          <cell r="B4486">
            <v>2</v>
          </cell>
          <cell r="D4486" t="str">
            <v>Lokasi pekerjaan : sepanjang jalan</v>
          </cell>
        </row>
        <row r="4487">
          <cell r="B4487">
            <v>3</v>
          </cell>
          <cell r="D4487" t="str">
            <v>Bahan dasar (batu, pasir dan semen) diterima</v>
          </cell>
        </row>
        <row r="4488">
          <cell r="D4488" t="str">
            <v>seluruhnya di lokasi pekerjaan</v>
          </cell>
        </row>
        <row r="4489">
          <cell r="B4489">
            <v>4</v>
          </cell>
          <cell r="D4489" t="str">
            <v>Jarak rata-rata Base camp ke lokasi pekerjaan</v>
          </cell>
          <cell r="I4489" t="str">
            <v>L</v>
          </cell>
          <cell r="J4489">
            <v>10</v>
          </cell>
          <cell r="K4489" t="str">
            <v>KM</v>
          </cell>
        </row>
        <row r="4490">
          <cell r="B4490">
            <v>5</v>
          </cell>
          <cell r="D4490" t="str">
            <v>Jam kerja efektif per-hari</v>
          </cell>
          <cell r="I4490" t="str">
            <v>Tk</v>
          </cell>
          <cell r="J4490">
            <v>7</v>
          </cell>
          <cell r="K4490" t="str">
            <v>Jam</v>
          </cell>
        </row>
        <row r="4491">
          <cell r="B4491">
            <v>6</v>
          </cell>
          <cell r="D4491" t="str">
            <v>Kadar Semen (Spesifikasi)</v>
          </cell>
          <cell r="G4491" t="str">
            <v xml:space="preserve"> - Minimum</v>
          </cell>
          <cell r="I4491" t="str">
            <v>Ks1</v>
          </cell>
          <cell r="J4491">
            <v>250</v>
          </cell>
          <cell r="K4491" t="str">
            <v>Kg/M3</v>
          </cell>
          <cell r="L4491" t="str">
            <v/>
          </cell>
        </row>
        <row r="4492">
          <cell r="G4492" t="str">
            <v xml:space="preserve"> - Maksimum</v>
          </cell>
          <cell r="I4492" t="str">
            <v>Ks2</v>
          </cell>
          <cell r="J4492">
            <v>300</v>
          </cell>
          <cell r="K4492" t="str">
            <v>Kg/M3</v>
          </cell>
          <cell r="L4492" t="str">
            <v/>
          </cell>
        </row>
        <row r="4493">
          <cell r="B4493">
            <v>7</v>
          </cell>
          <cell r="D4493" t="str">
            <v>Perbandingan Air/Semen Maksimum (Spesifikasi)</v>
          </cell>
          <cell r="I4493" t="str">
            <v>Wcr</v>
          </cell>
          <cell r="J4493">
            <v>0.56999999999999995</v>
          </cell>
          <cell r="K4493" t="str">
            <v>-</v>
          </cell>
          <cell r="L4493" t="str">
            <v/>
          </cell>
        </row>
        <row r="4494">
          <cell r="B4494">
            <v>8</v>
          </cell>
          <cell r="D4494" t="str">
            <v>Perbandingan Camp</v>
          </cell>
          <cell r="F4494">
            <v>1</v>
          </cell>
          <cell r="G4494" t="str">
            <v xml:space="preserve"> : Semen</v>
          </cell>
          <cell r="I4494" t="str">
            <v>Sm</v>
          </cell>
          <cell r="J4494">
            <v>12.987012987012985</v>
          </cell>
          <cell r="K4494" t="str">
            <v>%</v>
          </cell>
        </row>
        <row r="4495">
          <cell r="F4495">
            <v>2.7</v>
          </cell>
          <cell r="G4495" t="str">
            <v xml:space="preserve"> : Pasir</v>
          </cell>
          <cell r="I4495" t="str">
            <v>Ps</v>
          </cell>
          <cell r="J4495">
            <v>35.064935064935064</v>
          </cell>
          <cell r="K4495" t="str">
            <v>%</v>
          </cell>
        </row>
        <row r="4496">
          <cell r="F4496">
            <v>4</v>
          </cell>
          <cell r="G4496" t="str">
            <v xml:space="preserve"> : Kerikil</v>
          </cell>
          <cell r="I4496" t="str">
            <v>Kr</v>
          </cell>
          <cell r="J4496">
            <v>51.94805194805194</v>
          </cell>
          <cell r="K4496" t="str">
            <v>%</v>
          </cell>
        </row>
        <row r="4498">
          <cell r="B4498">
            <v>9</v>
          </cell>
          <cell r="D4498" t="str">
            <v>Berat Jenis Material :</v>
          </cell>
        </row>
        <row r="4499">
          <cell r="E4499" t="str">
            <v>-</v>
          </cell>
          <cell r="F4499" t="str">
            <v>Beton</v>
          </cell>
          <cell r="I4499" t="str">
            <v>D1</v>
          </cell>
          <cell r="J4499">
            <v>2.4</v>
          </cell>
          <cell r="K4499" t="str">
            <v>T/M3</v>
          </cell>
        </row>
        <row r="4500">
          <cell r="E4500" t="str">
            <v>-</v>
          </cell>
          <cell r="F4500" t="str">
            <v>Semen</v>
          </cell>
          <cell r="I4500" t="str">
            <v>D2</v>
          </cell>
          <cell r="J4500">
            <v>1.25</v>
          </cell>
          <cell r="K4500" t="str">
            <v>T/M3</v>
          </cell>
        </row>
        <row r="4501">
          <cell r="E4501" t="str">
            <v>-</v>
          </cell>
          <cell r="F4501" t="str">
            <v>Pasir</v>
          </cell>
          <cell r="I4501" t="str">
            <v>D3</v>
          </cell>
          <cell r="J4501">
            <v>1.6</v>
          </cell>
          <cell r="K4501" t="str">
            <v>T/M3</v>
          </cell>
        </row>
        <row r="4502">
          <cell r="E4502" t="str">
            <v>-</v>
          </cell>
          <cell r="F4502" t="str">
            <v>Kerikil</v>
          </cell>
          <cell r="I4502" t="str">
            <v>D4</v>
          </cell>
          <cell r="J4502">
            <v>1.65</v>
          </cell>
          <cell r="K4502" t="str">
            <v>T/M3</v>
          </cell>
        </row>
        <row r="4504">
          <cell r="B4504" t="str">
            <v>II</v>
          </cell>
          <cell r="D4504" t="str">
            <v>URUTAN KERJA</v>
          </cell>
        </row>
        <row r="4505">
          <cell r="B4505">
            <v>1</v>
          </cell>
          <cell r="D4505" t="str">
            <v>Semen, Pasir, batu kerikil dan air dicampur dan diaduk</v>
          </cell>
        </row>
        <row r="4506">
          <cell r="D4506" t="str">
            <v>menjadi beton dengan menggunakan Concrete Mixer</v>
          </cell>
        </row>
        <row r="4507">
          <cell r="B4507">
            <v>2</v>
          </cell>
          <cell r="D4507" t="str">
            <v>Beton di - cor ke dalam perancah yang telah disiapkan</v>
          </cell>
        </row>
        <row r="4508">
          <cell r="B4508">
            <v>3</v>
          </cell>
          <cell r="D4508" t="str">
            <v>Penyelesaian dan perapihan setelah pemasangan</v>
          </cell>
        </row>
        <row r="4510">
          <cell r="B4510" t="str">
            <v>III.</v>
          </cell>
          <cell r="D4510" t="str">
            <v>PEMAKAIAN BAHAN, ALAT DAN TENAGA</v>
          </cell>
        </row>
        <row r="4512">
          <cell r="B4512" t="str">
            <v xml:space="preserve">   1.</v>
          </cell>
          <cell r="D4512" t="str">
            <v>BAHAN</v>
          </cell>
        </row>
        <row r="4513">
          <cell r="B4513" t="str">
            <v>1.a.</v>
          </cell>
          <cell r="D4513" t="str">
            <v>- Semen PC</v>
          </cell>
          <cell r="E4513" t="str">
            <v>{Sm x D1 x 1000} x 1,05</v>
          </cell>
          <cell r="J4513">
            <v>255.58439999999999</v>
          </cell>
          <cell r="K4513" t="str">
            <v>Kg</v>
          </cell>
        </row>
        <row r="4514">
          <cell r="B4514" t="str">
            <v>1.b.</v>
          </cell>
          <cell r="D4514" t="str">
            <v>- Pasir Beton</v>
          </cell>
          <cell r="E4514" t="str">
            <v>{(Ps x D1) : D3} x 1,05</v>
          </cell>
          <cell r="J4514">
            <v>0.53910000000000002</v>
          </cell>
          <cell r="K4514" t="str">
            <v>M3</v>
          </cell>
        </row>
        <row r="4515">
          <cell r="B4515" t="str">
            <v>1.c.</v>
          </cell>
          <cell r="D4515" t="str">
            <v>- Agregat Kasar</v>
          </cell>
          <cell r="E4515" t="str">
            <v>{(Kr x D1) : D4} x 1,10</v>
          </cell>
          <cell r="J4515">
            <v>0.77449999999999997</v>
          </cell>
          <cell r="K4515" t="str">
            <v>M3</v>
          </cell>
        </row>
        <row r="4516">
          <cell r="B4516" t="str">
            <v>1.d.</v>
          </cell>
          <cell r="D4516" t="str">
            <v>- Kayu Perancah</v>
          </cell>
          <cell r="J4516">
            <v>0.05</v>
          </cell>
          <cell r="K4516" t="str">
            <v>M3</v>
          </cell>
        </row>
        <row r="4517">
          <cell r="B4517" t="str">
            <v>1.e.</v>
          </cell>
          <cell r="D4517" t="str">
            <v>- Paku</v>
          </cell>
          <cell r="J4517">
            <v>0.4</v>
          </cell>
          <cell r="K4517" t="str">
            <v>Kg</v>
          </cell>
        </row>
        <row r="4519">
          <cell r="B4519" t="str">
            <v>2.</v>
          </cell>
          <cell r="D4519" t="str">
            <v>ALAT</v>
          </cell>
        </row>
        <row r="4520">
          <cell r="B4520" t="str">
            <v>2.a</v>
          </cell>
          <cell r="D4520" t="str">
            <v>CONCRETE MIXER</v>
          </cell>
        </row>
        <row r="4521">
          <cell r="D4521" t="str">
            <v>Kapasitas Alat</v>
          </cell>
          <cell r="I4521" t="str">
            <v>V</v>
          </cell>
          <cell r="J4521">
            <v>500</v>
          </cell>
          <cell r="K4521" t="str">
            <v>liter</v>
          </cell>
        </row>
        <row r="4522">
          <cell r="D4522" t="str">
            <v>Faktor Efisiensi Alat</v>
          </cell>
          <cell r="I4522" t="str">
            <v>Fa</v>
          </cell>
          <cell r="J4522">
            <v>0.8</v>
          </cell>
          <cell r="K4522" t="str">
            <v>-</v>
          </cell>
        </row>
        <row r="4523">
          <cell r="D4523" t="str">
            <v>Waktu Wiklus : (T1 + T2 + T3 + T4)</v>
          </cell>
          <cell r="I4523" t="str">
            <v>Ts</v>
          </cell>
        </row>
        <row r="4524">
          <cell r="D4524" t="str">
            <v>- Memuat</v>
          </cell>
          <cell r="I4524" t="str">
            <v>T1</v>
          </cell>
          <cell r="J4524">
            <v>5</v>
          </cell>
          <cell r="K4524" t="str">
            <v>Menit</v>
          </cell>
        </row>
        <row r="4525">
          <cell r="D4525" t="str">
            <v>- Mengaduk</v>
          </cell>
          <cell r="I4525" t="str">
            <v>T2</v>
          </cell>
          <cell r="J4525">
            <v>2</v>
          </cell>
          <cell r="K4525" t="str">
            <v>Menit</v>
          </cell>
        </row>
        <row r="4526">
          <cell r="D4526" t="str">
            <v>- Menuang</v>
          </cell>
          <cell r="I4526" t="str">
            <v>T3</v>
          </cell>
          <cell r="J4526">
            <v>3</v>
          </cell>
          <cell r="K4526" t="str">
            <v>Menit</v>
          </cell>
        </row>
        <row r="4527">
          <cell r="D4527" t="str">
            <v>- Tunggu, dll</v>
          </cell>
          <cell r="I4527" t="str">
            <v>T4</v>
          </cell>
          <cell r="J4527">
            <v>2</v>
          </cell>
          <cell r="K4527" t="str">
            <v>Menit</v>
          </cell>
        </row>
        <row r="4528">
          <cell r="I4528" t="str">
            <v>Ts</v>
          </cell>
          <cell r="J4528">
            <v>12</v>
          </cell>
          <cell r="K4528" t="str">
            <v>Menit</v>
          </cell>
        </row>
        <row r="4530">
          <cell r="D4530" t="str">
            <v>Kapasitas Prod./ jam =</v>
          </cell>
          <cell r="F4530" t="str">
            <v>V x Fa x 60</v>
          </cell>
          <cell r="I4530" t="str">
            <v>Q1</v>
          </cell>
          <cell r="J4530">
            <v>2</v>
          </cell>
          <cell r="K4530" t="str">
            <v>M3</v>
          </cell>
        </row>
        <row r="4531">
          <cell r="F4531" t="str">
            <v>1.000 x Ts</v>
          </cell>
        </row>
        <row r="4533">
          <cell r="D4533" t="str">
            <v>Koefisien Alat / M3 = 1 : Q1</v>
          </cell>
          <cell r="J4533">
            <v>0.5</v>
          </cell>
          <cell r="K4533" t="str">
            <v>Jam</v>
          </cell>
        </row>
        <row r="4535">
          <cell r="B4535" t="str">
            <v>2.b</v>
          </cell>
          <cell r="D4535" t="str">
            <v>WATER TANK TRUCK</v>
          </cell>
        </row>
        <row r="4536">
          <cell r="D4536" t="str">
            <v>Volume tanki air</v>
          </cell>
          <cell r="I4536" t="str">
            <v>V</v>
          </cell>
          <cell r="J4536">
            <v>4</v>
          </cell>
          <cell r="K4536" t="str">
            <v>M3</v>
          </cell>
        </row>
        <row r="4537">
          <cell r="D4537" t="str">
            <v>Kebutuhan air / M3 agregat padat</v>
          </cell>
          <cell r="I4537" t="str">
            <v>Wc</v>
          </cell>
          <cell r="J4537">
            <v>0.16</v>
          </cell>
          <cell r="K4537" t="str">
            <v>M3</v>
          </cell>
        </row>
        <row r="4538">
          <cell r="D4538" t="str">
            <v>Pengisian tanki/ jam</v>
          </cell>
          <cell r="I4538" t="str">
            <v>n</v>
          </cell>
          <cell r="J4538">
            <v>1</v>
          </cell>
          <cell r="K4538" t="str">
            <v>Kali</v>
          </cell>
        </row>
        <row r="4539">
          <cell r="D4539" t="str">
            <v>Faktor Efisiensi alat</v>
          </cell>
          <cell r="I4539" t="str">
            <v>Fa</v>
          </cell>
          <cell r="J4539">
            <v>0.8</v>
          </cell>
          <cell r="K4539" t="str">
            <v>-</v>
          </cell>
        </row>
        <row r="4541">
          <cell r="D4541" t="str">
            <v>Kap. Prod. / jam =</v>
          </cell>
          <cell r="F4541" t="str">
            <v>V x n x Fa</v>
          </cell>
          <cell r="I4541" t="str">
            <v>Q2</v>
          </cell>
          <cell r="J4541">
            <v>20</v>
          </cell>
          <cell r="K4541" t="str">
            <v>M3</v>
          </cell>
        </row>
        <row r="4542">
          <cell r="F4542" t="str">
            <v>Wc</v>
          </cell>
        </row>
        <row r="4543">
          <cell r="D4543" t="str">
            <v>Koefisien Alat / M3</v>
          </cell>
          <cell r="F4543" t="str">
            <v xml:space="preserve"> =  1  :  Q2</v>
          </cell>
          <cell r="J4543">
            <v>0.05</v>
          </cell>
          <cell r="K4543" t="str">
            <v>jam</v>
          </cell>
        </row>
        <row r="4546">
          <cell r="L4546" t="str">
            <v>Bersambung</v>
          </cell>
        </row>
        <row r="4547">
          <cell r="B4547" t="str">
            <v xml:space="preserve"> URAIAN ANALISA HARGA SATUAN</v>
          </cell>
        </row>
        <row r="4548">
          <cell r="B4548" t="str">
            <v>ITEM PEMBAYARAN NO.</v>
          </cell>
          <cell r="F4548" t="str">
            <v>:  7.1(8)</v>
          </cell>
        </row>
        <row r="4549">
          <cell r="B4549" t="str">
            <v>JENIS PEKERJAAN</v>
          </cell>
          <cell r="F4549" t="str">
            <v>:  BETON K-125</v>
          </cell>
        </row>
        <row r="4550">
          <cell r="B4550" t="str">
            <v>SATUAN PEMBAYARAN</v>
          </cell>
          <cell r="F4550" t="str">
            <v>:  M3</v>
          </cell>
        </row>
        <row r="4552">
          <cell r="B4552" t="str">
            <v>NO.</v>
          </cell>
          <cell r="D4552" t="str">
            <v>U R A I A N</v>
          </cell>
          <cell r="I4552" t="str">
            <v>KODE</v>
          </cell>
          <cell r="J4552" t="str">
            <v>KOEF.</v>
          </cell>
          <cell r="K4552" t="str">
            <v>SATUAN</v>
          </cell>
          <cell r="L4552" t="str">
            <v>KETERANGAN</v>
          </cell>
        </row>
        <row r="4554">
          <cell r="B4554" t="str">
            <v>2.c</v>
          </cell>
          <cell r="D4554" t="str">
            <v>CONCRETE VIBRATOR</v>
          </cell>
        </row>
        <row r="4555">
          <cell r="D4555" t="str">
            <v>Kebutuhan Alat Penggetar Beton ini disesuaikan dengan</v>
          </cell>
        </row>
        <row r="4556">
          <cell r="D4556" t="str">
            <v>Kapasitas produksi Alat Pencampur (Concrete Mixer)</v>
          </cell>
        </row>
        <row r="4558">
          <cell r="D4558" t="str">
            <v>Kap. Prod./jam = Kap. Prod./ jam Alat Concrete Mixer</v>
          </cell>
          <cell r="I4558" t="str">
            <v>Q3</v>
          </cell>
          <cell r="J4558">
            <v>2</v>
          </cell>
          <cell r="K4558" t="str">
            <v>M3</v>
          </cell>
        </row>
        <row r="4560">
          <cell r="D4560" t="str">
            <v>Koefisien Alat / M3 =  1 : Q3</v>
          </cell>
          <cell r="J4560">
            <v>0.5</v>
          </cell>
          <cell r="K4560" t="str">
            <v>Jam</v>
          </cell>
        </row>
        <row r="4562">
          <cell r="B4562" t="str">
            <v>2.a.</v>
          </cell>
          <cell r="D4562" t="str">
            <v>ALAT BANTU</v>
          </cell>
        </row>
        <row r="4563">
          <cell r="D4563" t="str">
            <v>Diperlukan  :</v>
          </cell>
        </row>
        <row r="4564">
          <cell r="D4564" t="str">
            <v>- Sekop</v>
          </cell>
          <cell r="E4564" t="str">
            <v>=  2  buah</v>
          </cell>
        </row>
        <row r="4565">
          <cell r="D4565" t="str">
            <v>- Pacul</v>
          </cell>
          <cell r="E4565" t="str">
            <v>=  2  buah</v>
          </cell>
        </row>
        <row r="4566">
          <cell r="D4566" t="str">
            <v>- Sendok Semen</v>
          </cell>
          <cell r="E4566" t="str">
            <v>=  2  buah</v>
          </cell>
        </row>
        <row r="4567">
          <cell r="D4567" t="str">
            <v>- Ember Cor</v>
          </cell>
          <cell r="E4567" t="str">
            <v>=  4  buah</v>
          </cell>
        </row>
        <row r="4568">
          <cell r="D4568" t="str">
            <v>- Gerobak Dorong</v>
          </cell>
          <cell r="E4568" t="str">
            <v>=  1  buah</v>
          </cell>
        </row>
        <row r="4570">
          <cell r="B4570" t="str">
            <v>3.</v>
          </cell>
          <cell r="D4570" t="str">
            <v>TENAGA</v>
          </cell>
        </row>
        <row r="4571">
          <cell r="D4571" t="str">
            <v>Produksi Beton dalam 1 hari  =  Tk x Q1</v>
          </cell>
          <cell r="I4571" t="str">
            <v>Qt</v>
          </cell>
          <cell r="J4571">
            <v>14</v>
          </cell>
          <cell r="K4571" t="str">
            <v>M3</v>
          </cell>
        </row>
        <row r="4573">
          <cell r="D4573" t="str">
            <v>Kebutuhan tenaga :</v>
          </cell>
          <cell r="E4573" t="str">
            <v>-</v>
          </cell>
          <cell r="F4573" t="str">
            <v>Mandor</v>
          </cell>
          <cell r="I4573" t="str">
            <v>M</v>
          </cell>
          <cell r="J4573">
            <v>1</v>
          </cell>
          <cell r="K4573" t="str">
            <v>orang</v>
          </cell>
        </row>
        <row r="4574">
          <cell r="E4574" t="str">
            <v>-</v>
          </cell>
          <cell r="F4574" t="str">
            <v>Tukang</v>
          </cell>
          <cell r="I4574" t="str">
            <v>Tb</v>
          </cell>
          <cell r="J4574">
            <v>2</v>
          </cell>
          <cell r="K4574" t="str">
            <v>orang</v>
          </cell>
        </row>
        <row r="4575">
          <cell r="E4575" t="str">
            <v>-</v>
          </cell>
          <cell r="F4575" t="str">
            <v>Pekerja</v>
          </cell>
          <cell r="I4575" t="str">
            <v>P</v>
          </cell>
          <cell r="J4575">
            <v>6</v>
          </cell>
          <cell r="K4575" t="str">
            <v>orang</v>
          </cell>
        </row>
        <row r="4577">
          <cell r="D4577" t="str">
            <v>Koefisien Tenaga / M3   :</v>
          </cell>
        </row>
        <row r="4578">
          <cell r="E4578" t="str">
            <v>-</v>
          </cell>
          <cell r="F4578" t="str">
            <v>Mandor</v>
          </cell>
          <cell r="G4578" t="str">
            <v>= (Tk x M) : Qt</v>
          </cell>
          <cell r="J4578">
            <v>0.5</v>
          </cell>
          <cell r="K4578" t="str">
            <v>jam</v>
          </cell>
        </row>
        <row r="4579">
          <cell r="E4579" t="str">
            <v>-</v>
          </cell>
          <cell r="F4579" t="str">
            <v>Tukang</v>
          </cell>
          <cell r="G4579" t="str">
            <v>= (Tk x Tb) : Qt</v>
          </cell>
          <cell r="J4579">
            <v>1</v>
          </cell>
          <cell r="K4579" t="str">
            <v>jam</v>
          </cell>
        </row>
        <row r="4580">
          <cell r="E4580" t="str">
            <v>-</v>
          </cell>
          <cell r="F4580" t="str">
            <v>Pekerja</v>
          </cell>
          <cell r="G4580" t="str">
            <v>= (Tk x P) : Qt</v>
          </cell>
          <cell r="J4580">
            <v>3</v>
          </cell>
          <cell r="K4580" t="str">
            <v>jam</v>
          </cell>
        </row>
        <row r="4582">
          <cell r="B4582" t="str">
            <v>4.</v>
          </cell>
          <cell r="D4582" t="str">
            <v>HARGA DASAR SATUAN UPAH, BAHAN DAN ALAT</v>
          </cell>
        </row>
        <row r="4583">
          <cell r="D4583" t="str">
            <v>Lihat lampiran.</v>
          </cell>
        </row>
        <row r="4591">
          <cell r="B4591" t="str">
            <v xml:space="preserve"> URAIAN ANALISA HARGA SATUAN</v>
          </cell>
        </row>
        <row r="4592">
          <cell r="B4592" t="str">
            <v>ITEM PEMBAYARAN NO.</v>
          </cell>
          <cell r="E4592" t="str">
            <v>:  7.3(1)</v>
          </cell>
        </row>
        <row r="4593">
          <cell r="B4593" t="str">
            <v>JENIS PEKERJAAN</v>
          </cell>
          <cell r="E4593" t="str">
            <v>:  BAJA TULANGAN U24 POLOS</v>
          </cell>
        </row>
        <row r="4594">
          <cell r="B4594" t="str">
            <v>SATUAN PEMBAYARAN</v>
          </cell>
          <cell r="E4594" t="str">
            <v>:  KG</v>
          </cell>
        </row>
        <row r="4596">
          <cell r="B4596" t="str">
            <v>NO.</v>
          </cell>
          <cell r="D4596" t="str">
            <v>U R A I A N</v>
          </cell>
          <cell r="I4596" t="str">
            <v>KODE</v>
          </cell>
          <cell r="J4596" t="str">
            <v>KOEF.</v>
          </cell>
          <cell r="K4596" t="str">
            <v>SATUAN</v>
          </cell>
          <cell r="L4596" t="str">
            <v>KETERANGAN</v>
          </cell>
        </row>
        <row r="4598">
          <cell r="B4598" t="str">
            <v>I.</v>
          </cell>
          <cell r="D4598" t="str">
            <v>ASUMSI</v>
          </cell>
        </row>
        <row r="4599">
          <cell r="B4599">
            <v>1</v>
          </cell>
          <cell r="D4599" t="str">
            <v>Pekerjaan dilakukan secara manual</v>
          </cell>
        </row>
        <row r="4600">
          <cell r="B4600">
            <v>2</v>
          </cell>
          <cell r="D4600" t="str">
            <v>Lokasi pekerjaan : Sepanjang jalan</v>
          </cell>
        </row>
        <row r="4601">
          <cell r="B4601">
            <v>3</v>
          </cell>
          <cell r="D4601" t="str">
            <v>Bahan dasar (Besi dan Kawat) diterima seluruhnya</v>
          </cell>
        </row>
        <row r="4602">
          <cell r="D4602" t="str">
            <v>dilokasi pekerjaan</v>
          </cell>
        </row>
        <row r="4603">
          <cell r="B4603">
            <v>4</v>
          </cell>
          <cell r="D4603" t="str">
            <v>Jarak rata-rata Base camp ke lokasi pekerjaan</v>
          </cell>
          <cell r="I4603" t="str">
            <v>L</v>
          </cell>
          <cell r="J4603">
            <v>10</v>
          </cell>
          <cell r="K4603" t="str">
            <v>KM</v>
          </cell>
        </row>
        <row r="4604">
          <cell r="B4604">
            <v>5</v>
          </cell>
          <cell r="D4604" t="str">
            <v>Jam kerja efektif per-hari</v>
          </cell>
          <cell r="I4604" t="str">
            <v>Tk</v>
          </cell>
          <cell r="J4604">
            <v>7</v>
          </cell>
          <cell r="K4604" t="str">
            <v>jam</v>
          </cell>
        </row>
        <row r="4605">
          <cell r="B4605">
            <v>6</v>
          </cell>
          <cell r="D4605" t="str">
            <v>Faktor Kehilangan Besi Tulangan</v>
          </cell>
          <cell r="I4605" t="str">
            <v>Fh</v>
          </cell>
          <cell r="J4605">
            <v>1.1000000000000001</v>
          </cell>
          <cell r="K4605" t="str">
            <v>-</v>
          </cell>
        </row>
        <row r="4607">
          <cell r="B4607" t="str">
            <v>II.</v>
          </cell>
          <cell r="D4607" t="str">
            <v>METHODE PELAKSANAAN</v>
          </cell>
        </row>
        <row r="4608">
          <cell r="B4608">
            <v>1</v>
          </cell>
          <cell r="D4608" t="str">
            <v>Besi tulangan dipotong dan dibengkokkan sesuai</v>
          </cell>
        </row>
        <row r="4609">
          <cell r="D4609" t="str">
            <v>dengan yang diperlukan</v>
          </cell>
        </row>
        <row r="4610">
          <cell r="B4610">
            <v>2</v>
          </cell>
          <cell r="D4610" t="str">
            <v>Batang tulangan dipasang/disusun sesuai dengan</v>
          </cell>
        </row>
        <row r="4611">
          <cell r="D4611" t="str">
            <v>Gambar Pelaksanaan dan Persilangannya diikat kawat</v>
          </cell>
        </row>
        <row r="4613">
          <cell r="B4613" t="str">
            <v>III.</v>
          </cell>
          <cell r="D4613" t="str">
            <v>PEMAKAIAN BAHAN, ALAT DAN TENAGA</v>
          </cell>
        </row>
        <row r="4615">
          <cell r="B4615" t="str">
            <v xml:space="preserve">   1.</v>
          </cell>
          <cell r="D4615" t="str">
            <v>BAHAN</v>
          </cell>
        </row>
        <row r="4616">
          <cell r="B4616" t="str">
            <v>1.a.</v>
          </cell>
          <cell r="D4616" t="str">
            <v>- Besi Beton</v>
          </cell>
          <cell r="J4616">
            <v>1.1000000000000001</v>
          </cell>
          <cell r="K4616" t="str">
            <v>Kg</v>
          </cell>
        </row>
        <row r="4617">
          <cell r="B4617" t="str">
            <v>1.b.</v>
          </cell>
          <cell r="D4617" t="str">
            <v>- Kawat</v>
          </cell>
          <cell r="J4617">
            <v>0.02</v>
          </cell>
          <cell r="K4617" t="str">
            <v>Kg</v>
          </cell>
        </row>
        <row r="4619">
          <cell r="B4619" t="str">
            <v>2.</v>
          </cell>
          <cell r="D4619" t="str">
            <v>ALAT</v>
          </cell>
        </row>
        <row r="4620">
          <cell r="B4620" t="str">
            <v>2.a.</v>
          </cell>
          <cell r="D4620" t="str">
            <v>ALAT BANTU</v>
          </cell>
          <cell r="K4620" t="str">
            <v>Ls</v>
          </cell>
        </row>
        <row r="4621">
          <cell r="D4621" t="str">
            <v>Diperlukan  :</v>
          </cell>
        </row>
        <row r="4622">
          <cell r="D4622" t="str">
            <v>- Gunting Potong Baja</v>
          </cell>
          <cell r="F4622" t="str">
            <v>=  2  buah</v>
          </cell>
        </row>
        <row r="4623">
          <cell r="D4623" t="str">
            <v>- Kunci Pembengkok</v>
          </cell>
        </row>
        <row r="4624">
          <cell r="D4624" t="str">
            <v xml:space="preserve">  Tulangan</v>
          </cell>
          <cell r="F4624" t="str">
            <v>=  2  buah</v>
          </cell>
        </row>
        <row r="4625">
          <cell r="D4625" t="str">
            <v>- Alat lainnya</v>
          </cell>
        </row>
        <row r="4627">
          <cell r="B4627" t="str">
            <v>3.</v>
          </cell>
          <cell r="D4627" t="str">
            <v>TENAGA</v>
          </cell>
        </row>
        <row r="4628">
          <cell r="D4628" t="str">
            <v>Produksi kerja 1 hari</v>
          </cell>
          <cell r="I4628" t="str">
            <v>Qt</v>
          </cell>
          <cell r="J4628">
            <v>350</v>
          </cell>
          <cell r="K4628" t="str">
            <v>Kg</v>
          </cell>
        </row>
        <row r="4629">
          <cell r="D4629" t="str">
            <v>Kebutuhan tenaga :</v>
          </cell>
          <cell r="E4629" t="str">
            <v>-</v>
          </cell>
          <cell r="F4629" t="str">
            <v>Mandor</v>
          </cell>
          <cell r="I4629" t="str">
            <v>M</v>
          </cell>
          <cell r="J4629">
            <v>1</v>
          </cell>
          <cell r="K4629" t="str">
            <v>orang</v>
          </cell>
        </row>
        <row r="4630">
          <cell r="E4630" t="str">
            <v>-</v>
          </cell>
          <cell r="F4630" t="str">
            <v>Tukang</v>
          </cell>
          <cell r="I4630" t="str">
            <v>Tb</v>
          </cell>
          <cell r="J4630">
            <v>1</v>
          </cell>
          <cell r="K4630" t="str">
            <v>orang</v>
          </cell>
        </row>
        <row r="4631">
          <cell r="E4631" t="str">
            <v>-</v>
          </cell>
          <cell r="F4631" t="str">
            <v>Pekerja</v>
          </cell>
          <cell r="I4631" t="str">
            <v>P</v>
          </cell>
          <cell r="J4631">
            <v>3</v>
          </cell>
          <cell r="K4631" t="str">
            <v>orang</v>
          </cell>
        </row>
        <row r="4633">
          <cell r="D4633" t="str">
            <v>Koefisien Tenaga / M3   :</v>
          </cell>
        </row>
        <row r="4634">
          <cell r="E4634" t="str">
            <v>-</v>
          </cell>
          <cell r="F4634" t="str">
            <v>Mandor</v>
          </cell>
          <cell r="G4634" t="str">
            <v>= (Tk x M) : Qt</v>
          </cell>
          <cell r="J4634">
            <v>0.02</v>
          </cell>
          <cell r="K4634" t="str">
            <v>jam</v>
          </cell>
        </row>
        <row r="4635">
          <cell r="E4635" t="str">
            <v>-</v>
          </cell>
          <cell r="F4635" t="str">
            <v>Tukang</v>
          </cell>
          <cell r="G4635" t="str">
            <v>= (Tk x Tb) : Qt</v>
          </cell>
          <cell r="J4635">
            <v>0.02</v>
          </cell>
          <cell r="K4635" t="str">
            <v>jam</v>
          </cell>
        </row>
        <row r="4636">
          <cell r="E4636" t="str">
            <v>-</v>
          </cell>
          <cell r="F4636" t="str">
            <v>Pekerja</v>
          </cell>
          <cell r="G4636" t="str">
            <v>= (Tk x P) : Qt</v>
          </cell>
          <cell r="J4636">
            <v>0.06</v>
          </cell>
          <cell r="K4636" t="str">
            <v>jam</v>
          </cell>
        </row>
        <row r="4638">
          <cell r="B4638" t="str">
            <v>4.</v>
          </cell>
          <cell r="D4638" t="str">
            <v>HARGA DASAR SATUAN UPAH, BAHAN DAN ALAT</v>
          </cell>
        </row>
        <row r="4639">
          <cell r="D4639" t="str">
            <v>Lihat lampiran.</v>
          </cell>
        </row>
        <row r="4648">
          <cell r="B4648" t="str">
            <v xml:space="preserve"> URAIAN ANALISA HARGA SATUAN</v>
          </cell>
        </row>
        <row r="4649">
          <cell r="B4649" t="str">
            <v>ITEM PEMBAYARAN NO.</v>
          </cell>
          <cell r="E4649" t="str">
            <v>:  7.6 (10)c</v>
          </cell>
        </row>
        <row r="4650">
          <cell r="B4650" t="str">
            <v>JENIS PEKERJAAN</v>
          </cell>
          <cell r="E4650" t="str">
            <v>:  Pengadaan Tiang Pancang Beton Pracetak ukuran 22 x 22 x 22 cm</v>
          </cell>
        </row>
        <row r="4651">
          <cell r="B4651" t="str">
            <v>SATUAN PEMBAYARAN</v>
          </cell>
          <cell r="E4651" t="str">
            <v>:  M'</v>
          </cell>
        </row>
        <row r="4653">
          <cell r="B4653" t="str">
            <v>NO.</v>
          </cell>
          <cell r="D4653" t="str">
            <v>U R A I A N</v>
          </cell>
          <cell r="I4653" t="str">
            <v>KODE</v>
          </cell>
          <cell r="J4653" t="str">
            <v>KOEF.</v>
          </cell>
          <cell r="K4653" t="str">
            <v>SATUAN</v>
          </cell>
          <cell r="L4653" t="str">
            <v>KETERANGAN</v>
          </cell>
        </row>
        <row r="4655">
          <cell r="B4655" t="str">
            <v>I.</v>
          </cell>
          <cell r="D4655" t="str">
            <v>ASUMSI</v>
          </cell>
        </row>
        <row r="4656">
          <cell r="B4656">
            <v>1</v>
          </cell>
          <cell r="D4656" t="str">
            <v>Membeli Tiang Pancang jadi dari Pabrik</v>
          </cell>
        </row>
        <row r="4657">
          <cell r="B4657">
            <v>2</v>
          </cell>
          <cell r="D4657" t="str">
            <v>Lokasi pekerjaan : di jembatan frontage</v>
          </cell>
        </row>
        <row r="4658">
          <cell r="B4658">
            <v>3</v>
          </cell>
          <cell r="D4658" t="str">
            <v>Jarak rata-rata Base camp ke lokasi pekerjaan</v>
          </cell>
          <cell r="I4658" t="str">
            <v>L</v>
          </cell>
          <cell r="J4658">
            <v>10</v>
          </cell>
          <cell r="K4658" t="str">
            <v>KM</v>
          </cell>
        </row>
        <row r="4659">
          <cell r="B4659">
            <v>4</v>
          </cell>
          <cell r="D4659" t="str">
            <v>Jam kerja efektif per-hari</v>
          </cell>
          <cell r="I4659" t="str">
            <v>Tk</v>
          </cell>
          <cell r="J4659">
            <v>7</v>
          </cell>
          <cell r="K4659" t="str">
            <v>jam</v>
          </cell>
        </row>
        <row r="4660">
          <cell r="B4660">
            <v>5</v>
          </cell>
          <cell r="D4660" t="str">
            <v>Ukuran tiang pancang sesuai kebutuhan (diameter)</v>
          </cell>
          <cell r="I4660" t="str">
            <v>Uk</v>
          </cell>
          <cell r="J4660">
            <v>220</v>
          </cell>
          <cell r="K4660" t="str">
            <v>mm</v>
          </cell>
        </row>
        <row r="4661">
          <cell r="B4661">
            <v>6</v>
          </cell>
          <cell r="D4661" t="str">
            <v>Panjang Tiang Pancang</v>
          </cell>
          <cell r="I4661" t="str">
            <v>p</v>
          </cell>
          <cell r="J4661">
            <v>3</v>
          </cell>
          <cell r="K4661" t="str">
            <v>M</v>
          </cell>
        </row>
        <row r="4662">
          <cell r="B4662">
            <v>7</v>
          </cell>
          <cell r="D4662" t="str">
            <v>Tiang diterima di Base Camp</v>
          </cell>
        </row>
        <row r="4664">
          <cell r="B4664" t="str">
            <v>II.</v>
          </cell>
          <cell r="D4664" t="str">
            <v>URUTAN KERJA</v>
          </cell>
        </row>
        <row r="4665">
          <cell r="B4665">
            <v>1</v>
          </cell>
          <cell r="D4665" t="str">
            <v>Tiang pancang dikirim oleh pabrik ke pelabuhan ter-</v>
          </cell>
        </row>
        <row r="4666">
          <cell r="D4666" t="str">
            <v>dekat atau dari pabrik ke lokasi (kalau satu pulau)</v>
          </cell>
        </row>
        <row r="4667">
          <cell r="B4667">
            <v>2</v>
          </cell>
          <cell r="D4667" t="str">
            <v>Tiang Pancang dari pelabuhan diangkut dengan truck</v>
          </cell>
        </row>
        <row r="4668">
          <cell r="D4668" t="str">
            <v>atas tanggungan kontraktor</v>
          </cell>
        </row>
        <row r="4669">
          <cell r="B4669">
            <v>3</v>
          </cell>
          <cell r="D4669" t="str">
            <v>Memuat &amp; menurunkan dari/ke truck dengan Crane</v>
          </cell>
        </row>
        <row r="4671">
          <cell r="B4671" t="str">
            <v>III.</v>
          </cell>
          <cell r="D4671" t="str">
            <v>PEMAKAIAN BAHAN, ALAT DAN TENAGA</v>
          </cell>
        </row>
        <row r="4673">
          <cell r="B4673" t="str">
            <v xml:space="preserve">   1.</v>
          </cell>
          <cell r="D4673" t="str">
            <v>BAHAN</v>
          </cell>
        </row>
        <row r="4674">
          <cell r="D4674" t="str">
            <v>Tiang Pancang Beton Pratekan Lengkap</v>
          </cell>
          <cell r="J4674">
            <v>1</v>
          </cell>
          <cell r="K4674" t="str">
            <v>M'</v>
          </cell>
        </row>
        <row r="4677">
          <cell r="B4677" t="str">
            <v>2.</v>
          </cell>
          <cell r="D4677" t="str">
            <v>ALAT</v>
          </cell>
        </row>
        <row r="4678">
          <cell r="B4678" t="str">
            <v>2.a</v>
          </cell>
          <cell r="D4678" t="str">
            <v>TRAILER 20 ton</v>
          </cell>
        </row>
        <row r="4679">
          <cell r="D4679" t="str">
            <v>Kapasitas bak sekali muat</v>
          </cell>
          <cell r="I4679" t="str">
            <v>V</v>
          </cell>
          <cell r="J4679">
            <v>30</v>
          </cell>
          <cell r="K4679" t="str">
            <v>batang</v>
          </cell>
        </row>
        <row r="4680">
          <cell r="D4680" t="str">
            <v>Faktor efisiensi alat</v>
          </cell>
          <cell r="I4680" t="str">
            <v>Fa</v>
          </cell>
          <cell r="J4680">
            <v>0.8</v>
          </cell>
        </row>
        <row r="4681">
          <cell r="D4681" t="str">
            <v>Kecepatanrata-rata bermuatan</v>
          </cell>
          <cell r="I4681" t="str">
            <v>v1</v>
          </cell>
          <cell r="J4681">
            <v>45</v>
          </cell>
          <cell r="K4681" t="str">
            <v>Km/Jam</v>
          </cell>
        </row>
        <row r="4682">
          <cell r="D4682" t="str">
            <v>Kecepatan rata-rata kosong</v>
          </cell>
          <cell r="I4682" t="str">
            <v>v2</v>
          </cell>
          <cell r="J4682">
            <v>60</v>
          </cell>
          <cell r="K4682" t="str">
            <v>Km/Jam</v>
          </cell>
        </row>
        <row r="4683">
          <cell r="D4683" t="str">
            <v>Waktu siklus    :</v>
          </cell>
          <cell r="I4683" t="str">
            <v>Ts1</v>
          </cell>
        </row>
        <row r="4684">
          <cell r="D4684" t="str">
            <v>- Waktu tempuh isi  = (L : v1 ) x 60</v>
          </cell>
          <cell r="I4684" t="str">
            <v>T1</v>
          </cell>
          <cell r="J4684">
            <v>13.333333333333332</v>
          </cell>
          <cell r="K4684" t="str">
            <v>menit</v>
          </cell>
        </row>
        <row r="4685">
          <cell r="D4685" t="str">
            <v>- Waktu tempuh kosong  = (L : v2)  x  60</v>
          </cell>
          <cell r="I4685" t="str">
            <v>T2</v>
          </cell>
          <cell r="J4685">
            <v>10</v>
          </cell>
          <cell r="K4685" t="str">
            <v>menit</v>
          </cell>
        </row>
        <row r="4686">
          <cell r="D4686" t="str">
            <v>- Lain-lain (bongkar dan muat)</v>
          </cell>
          <cell r="I4686" t="str">
            <v>T3</v>
          </cell>
          <cell r="J4686">
            <v>72</v>
          </cell>
          <cell r="K4686" t="str">
            <v>menit</v>
          </cell>
        </row>
        <row r="4687">
          <cell r="I4687" t="str">
            <v>Ts1</v>
          </cell>
          <cell r="J4687">
            <v>95.333333333333329</v>
          </cell>
          <cell r="K4687" t="str">
            <v>menit</v>
          </cell>
        </row>
        <row r="4689">
          <cell r="D4689" t="str">
            <v>Kapasitas Produksi / Jam   =</v>
          </cell>
          <cell r="F4689" t="str">
            <v>V x p x Fa x 60</v>
          </cell>
          <cell r="I4689" t="str">
            <v>Q1</v>
          </cell>
          <cell r="J4689">
            <v>45.31468531468532</v>
          </cell>
          <cell r="K4689" t="str">
            <v>M1/Jam</v>
          </cell>
        </row>
        <row r="4690">
          <cell r="F4690" t="str">
            <v>Ts1</v>
          </cell>
          <cell r="I4690" t="str">
            <v>Q1</v>
          </cell>
        </row>
        <row r="4692">
          <cell r="D4692" t="str">
            <v>Koefisien Alat / m3</v>
          </cell>
          <cell r="E4692" t="str">
            <v xml:space="preserve">  = 1 : Q1</v>
          </cell>
          <cell r="J4692">
            <v>2.2067901234567897E-2</v>
          </cell>
          <cell r="K4692" t="str">
            <v>Jam</v>
          </cell>
        </row>
        <row r="4694">
          <cell r="B4694" t="str">
            <v>2.b</v>
          </cell>
          <cell r="D4694" t="str">
            <v>CRANE   15 ton</v>
          </cell>
        </row>
        <row r="4695">
          <cell r="D4695" t="str">
            <v>Kapasitas</v>
          </cell>
          <cell r="I4695" t="str">
            <v>V2</v>
          </cell>
          <cell r="J4695">
            <v>8</v>
          </cell>
          <cell r="K4695" t="str">
            <v>batang</v>
          </cell>
        </row>
        <row r="4696">
          <cell r="D4696" t="str">
            <v>Faktor Efisiensi alat</v>
          </cell>
          <cell r="I4696" t="str">
            <v>Fa</v>
          </cell>
          <cell r="J4696">
            <v>0.8</v>
          </cell>
          <cell r="K4696" t="str">
            <v>-</v>
          </cell>
        </row>
        <row r="4697">
          <cell r="D4697" t="str">
            <v>Waktu siklus</v>
          </cell>
        </row>
        <row r="4699">
          <cell r="D4699" t="str">
            <v>- Waktu memuat dan membongkar</v>
          </cell>
          <cell r="I4699" t="str">
            <v>T1</v>
          </cell>
          <cell r="J4699">
            <v>60</v>
          </cell>
          <cell r="K4699" t="str">
            <v>menit</v>
          </cell>
          <cell r="L4699" t="str">
            <v>Lumpsum</v>
          </cell>
        </row>
        <row r="4700">
          <cell r="D4700" t="str">
            <v>- dan lain-lain ( termasuk mengatur dan menggeser)</v>
          </cell>
          <cell r="I4700" t="str">
            <v>T2</v>
          </cell>
          <cell r="J4700">
            <v>12</v>
          </cell>
          <cell r="K4700" t="str">
            <v>menit</v>
          </cell>
        </row>
        <row r="4701">
          <cell r="I4701" t="str">
            <v>Ts2</v>
          </cell>
          <cell r="J4701">
            <v>72</v>
          </cell>
          <cell r="K4701" t="str">
            <v>menit</v>
          </cell>
        </row>
        <row r="4703">
          <cell r="D4703" t="str">
            <v>Kap. Prod. / jam  =</v>
          </cell>
          <cell r="E4703" t="str">
            <v>V x p x Fa</v>
          </cell>
          <cell r="I4703" t="str">
            <v>Q2</v>
          </cell>
          <cell r="J4703">
            <v>16.000000000000004</v>
          </cell>
          <cell r="K4703" t="str">
            <v>M1/jam</v>
          </cell>
        </row>
        <row r="4704">
          <cell r="E4704" t="str">
            <v>Ts2</v>
          </cell>
          <cell r="I4704" t="str">
            <v>Q2</v>
          </cell>
        </row>
        <row r="4705">
          <cell r="D4705" t="str">
            <v>Koefisien Alat / M</v>
          </cell>
          <cell r="E4705" t="str">
            <v xml:space="preserve"> =  1  :  Q2</v>
          </cell>
          <cell r="J4705">
            <v>6.2499999999999986E-2</v>
          </cell>
          <cell r="K4705" t="str">
            <v>jam</v>
          </cell>
        </row>
        <row r="4707">
          <cell r="B4707" t="str">
            <v>2.c.</v>
          </cell>
          <cell r="D4707" t="str">
            <v>ALAT  BANTU</v>
          </cell>
        </row>
        <row r="4708">
          <cell r="D4708" t="str">
            <v>Diperlukan alat bantu untuk transportasi</v>
          </cell>
        </row>
        <row r="4709">
          <cell r="D4709" t="str">
            <v>- Tackle</v>
          </cell>
        </row>
        <row r="4710">
          <cell r="D4710" t="str">
            <v>- Tambang</v>
          </cell>
        </row>
        <row r="4711">
          <cell r="D4711" t="str">
            <v>- Alat kecil lainnya</v>
          </cell>
        </row>
        <row r="4713">
          <cell r="L4713" t="str">
            <v>Bersambung</v>
          </cell>
        </row>
        <row r="4714">
          <cell r="B4714" t="str">
            <v>ITEM PEMBAYARAN NO.</v>
          </cell>
          <cell r="E4714" t="str">
            <v>:  7.6 (10)c</v>
          </cell>
        </row>
        <row r="4715">
          <cell r="B4715" t="str">
            <v>JENIS PEKERJAAN</v>
          </cell>
          <cell r="E4715" t="str">
            <v>:  Pengadaan Tiang Pancang Beton Pracetak ukuran 22 x 22 x 22 cm</v>
          </cell>
        </row>
        <row r="4716">
          <cell r="B4716" t="str">
            <v>SATUAN PEMBAYARAN</v>
          </cell>
          <cell r="E4716" t="str">
            <v>:  M'</v>
          </cell>
        </row>
        <row r="4718">
          <cell r="B4718" t="str">
            <v>NO.</v>
          </cell>
          <cell r="D4718" t="str">
            <v>U R A I A N</v>
          </cell>
          <cell r="I4718" t="str">
            <v>KODE</v>
          </cell>
          <cell r="J4718" t="str">
            <v>KOEF.</v>
          </cell>
          <cell r="K4718" t="str">
            <v>SATUAN</v>
          </cell>
          <cell r="L4718" t="str">
            <v>KETERANGAN</v>
          </cell>
        </row>
        <row r="4721">
          <cell r="B4721" t="str">
            <v>3.</v>
          </cell>
          <cell r="D4721" t="str">
            <v>TENAGA</v>
          </cell>
        </row>
        <row r="4722">
          <cell r="D4722" t="str">
            <v>Produksi per hari  (unloading)  =  Q2 x Tk</v>
          </cell>
          <cell r="I4722" t="str">
            <v>Qt</v>
          </cell>
          <cell r="J4722">
            <v>112.00000000000003</v>
          </cell>
          <cell r="K4722" t="str">
            <v>M3</v>
          </cell>
        </row>
        <row r="4723">
          <cell r="D4723" t="str">
            <v>Kebutuhan tenaga  (di lokasi pekerjaan) :</v>
          </cell>
        </row>
        <row r="4724">
          <cell r="E4724" t="str">
            <v>- Mandor</v>
          </cell>
          <cell r="I4724" t="str">
            <v>M</v>
          </cell>
          <cell r="J4724">
            <v>1</v>
          </cell>
          <cell r="K4724" t="str">
            <v>orang</v>
          </cell>
        </row>
        <row r="4725">
          <cell r="E4725" t="str">
            <v>- Tukang</v>
          </cell>
          <cell r="I4725" t="str">
            <v>Tb</v>
          </cell>
          <cell r="J4725">
            <v>2</v>
          </cell>
          <cell r="K4725" t="str">
            <v>orang</v>
          </cell>
        </row>
        <row r="4726">
          <cell r="E4726" t="str">
            <v>- Pekerja</v>
          </cell>
          <cell r="I4726" t="str">
            <v>P</v>
          </cell>
          <cell r="J4726">
            <v>8</v>
          </cell>
          <cell r="K4726" t="str">
            <v>orang</v>
          </cell>
        </row>
        <row r="4728">
          <cell r="D4728" t="str">
            <v>Koefisien Tenaga / M3   :</v>
          </cell>
        </row>
        <row r="4729">
          <cell r="E4729" t="str">
            <v>-  Mandor</v>
          </cell>
          <cell r="F4729" t="str">
            <v>= (Tk x M) : Qt</v>
          </cell>
          <cell r="J4729">
            <v>6.2499999999999986E-2</v>
          </cell>
          <cell r="K4729" t="str">
            <v>jam</v>
          </cell>
        </row>
        <row r="4730">
          <cell r="E4730" t="str">
            <v>-  Tukang</v>
          </cell>
          <cell r="F4730" t="str">
            <v>= (Tk x Tb) : Qt</v>
          </cell>
          <cell r="J4730">
            <v>0.12499999999999997</v>
          </cell>
          <cell r="K4730" t="str">
            <v>jam</v>
          </cell>
        </row>
        <row r="4731">
          <cell r="E4731" t="str">
            <v>-  Pekerja</v>
          </cell>
          <cell r="F4731" t="str">
            <v>= (Tk x P) : Qt</v>
          </cell>
          <cell r="J4731">
            <v>0.49999999999999989</v>
          </cell>
          <cell r="K4731" t="str">
            <v>jam</v>
          </cell>
        </row>
        <row r="4734">
          <cell r="B4734" t="str">
            <v>4.</v>
          </cell>
          <cell r="D4734" t="str">
            <v>HARGA DASAR SATUAN UPAH, BAHAN DAN ALAT</v>
          </cell>
        </row>
        <row r="4735">
          <cell r="D4735" t="str">
            <v>Lihat lampiran.</v>
          </cell>
        </row>
        <row r="4756">
          <cell r="B4756" t="str">
            <v xml:space="preserve"> URAIAN ANALISA HARGA SATUAN</v>
          </cell>
        </row>
        <row r="4758">
          <cell r="B4758" t="str">
            <v>ITEM PEMBAYARAN NO.</v>
          </cell>
          <cell r="E4758" t="str">
            <v>:  7.6 (16)c</v>
          </cell>
        </row>
        <row r="4759">
          <cell r="B4759" t="str">
            <v>JENIS PEKERJAAN</v>
          </cell>
          <cell r="E4759" t="str">
            <v>:  Pemancangan Tiang Pancang Pracetak ukuran 22 x 22 x 22 cm</v>
          </cell>
        </row>
        <row r="4760">
          <cell r="B4760" t="str">
            <v>SATUAN PEMBAYARAN</v>
          </cell>
          <cell r="E4760" t="str">
            <v>:  M'</v>
          </cell>
        </row>
        <row r="4762">
          <cell r="B4762" t="str">
            <v>NO.</v>
          </cell>
          <cell r="D4762" t="str">
            <v>U R A I A N</v>
          </cell>
          <cell r="I4762" t="str">
            <v>KODE</v>
          </cell>
          <cell r="J4762" t="str">
            <v>KOEF.</v>
          </cell>
          <cell r="K4762" t="str">
            <v>SATUAN</v>
          </cell>
          <cell r="L4762" t="str">
            <v>KETERANGAN</v>
          </cell>
        </row>
        <row r="4764">
          <cell r="B4764" t="str">
            <v>I.</v>
          </cell>
          <cell r="D4764" t="str">
            <v>ASUMSI</v>
          </cell>
        </row>
        <row r="4765">
          <cell r="B4765">
            <v>1</v>
          </cell>
          <cell r="D4765" t="str">
            <v>Menggunakan alat (cara mekanik)</v>
          </cell>
        </row>
        <row r="4766">
          <cell r="B4766">
            <v>2</v>
          </cell>
          <cell r="D4766" t="str">
            <v>Lokasi pekerjaan : di lokasi</v>
          </cell>
        </row>
        <row r="4767">
          <cell r="B4767">
            <v>3</v>
          </cell>
          <cell r="D4767" t="str">
            <v>Jam kerja efektif per-hari</v>
          </cell>
          <cell r="I4767" t="str">
            <v>Tk</v>
          </cell>
          <cell r="J4767">
            <v>7</v>
          </cell>
          <cell r="K4767" t="str">
            <v>jam</v>
          </cell>
        </row>
        <row r="4768">
          <cell r="B4768">
            <v>4</v>
          </cell>
          <cell r="D4768" t="str">
            <v>Panjang Tiang</v>
          </cell>
          <cell r="I4768" t="str">
            <v>p</v>
          </cell>
          <cell r="J4768">
            <v>3</v>
          </cell>
          <cell r="K4768" t="str">
            <v>M</v>
          </cell>
        </row>
        <row r="4769">
          <cell r="B4769">
            <v>5</v>
          </cell>
          <cell r="D4769" t="str">
            <v>Ukuran Tiang sesuai keperluan</v>
          </cell>
        </row>
        <row r="4770">
          <cell r="B4770">
            <v>6</v>
          </cell>
          <cell r="D4770" t="str">
            <v>Pemakaian Kawat las dan alat Las utk penyambungan</v>
          </cell>
        </row>
        <row r="4771">
          <cell r="D4771" t="str">
            <v>termasuk dlm item Penyediaan Tiang Pancang Beton</v>
          </cell>
        </row>
        <row r="4774">
          <cell r="B4774" t="str">
            <v>II.</v>
          </cell>
          <cell r="D4774" t="str">
            <v>URUTAN KERJA</v>
          </cell>
        </row>
        <row r="4775">
          <cell r="B4775">
            <v>1</v>
          </cell>
          <cell r="D4775" t="str">
            <v>Material Tiang pancang yang telah siap ada dekat lokasi</v>
          </cell>
        </row>
        <row r="4776">
          <cell r="D4776" t="str">
            <v>pemancangan</v>
          </cell>
        </row>
        <row r="4777">
          <cell r="B4777">
            <v>2</v>
          </cell>
          <cell r="D4777" t="str">
            <v>Penyambungan dilakukan pada saat pemancangan</v>
          </cell>
        </row>
        <row r="4779">
          <cell r="B4779" t="str">
            <v>III.</v>
          </cell>
          <cell r="D4779" t="str">
            <v>PEMAKAIAN BAHAN, ALAT DAN TENAGA</v>
          </cell>
        </row>
        <row r="4781">
          <cell r="B4781" t="str">
            <v xml:space="preserve">   1.</v>
          </cell>
          <cell r="D4781" t="str">
            <v>BAHAN</v>
          </cell>
        </row>
        <row r="4782">
          <cell r="D4782" t="str">
            <v xml:space="preserve">Pemakaian bahan pada pekerjaan penyiapan </v>
          </cell>
        </row>
        <row r="4783">
          <cell r="D4783" t="str">
            <v>material tiang pancang</v>
          </cell>
        </row>
        <row r="4785">
          <cell r="B4785" t="str">
            <v>2.</v>
          </cell>
          <cell r="D4785" t="str">
            <v>ALAT</v>
          </cell>
        </row>
        <row r="4787">
          <cell r="B4787" t="str">
            <v>2.a</v>
          </cell>
          <cell r="D4787" t="str">
            <v>Crane on Track 10-15 Ton</v>
          </cell>
        </row>
        <row r="4788">
          <cell r="D4788" t="str">
            <v>Kapasitas</v>
          </cell>
          <cell r="I4788" t="str">
            <v>V1</v>
          </cell>
          <cell r="J4788">
            <v>1</v>
          </cell>
          <cell r="K4788" t="str">
            <v>Titik</v>
          </cell>
        </row>
        <row r="4789">
          <cell r="D4789" t="str">
            <v>Faktor Efisiensi alat</v>
          </cell>
          <cell r="I4789" t="str">
            <v>Fa</v>
          </cell>
          <cell r="J4789">
            <v>0.8</v>
          </cell>
          <cell r="K4789" t="str">
            <v>-</v>
          </cell>
        </row>
        <row r="4790">
          <cell r="D4790" t="str">
            <v>Waktu siklus</v>
          </cell>
        </row>
        <row r="4791">
          <cell r="D4791" t="str">
            <v>- Waktu penggeseran dan penyetelan tiang</v>
          </cell>
          <cell r="I4791" t="str">
            <v>T1</v>
          </cell>
          <cell r="J4791">
            <v>10</v>
          </cell>
          <cell r="K4791" t="str">
            <v>menit</v>
          </cell>
        </row>
        <row r="4792">
          <cell r="D4792" t="str">
            <v>- Waktu pemancangan sampai kalendering 3 cm</v>
          </cell>
          <cell r="I4792" t="str">
            <v>T2</v>
          </cell>
          <cell r="J4792">
            <v>20</v>
          </cell>
          <cell r="K4792" t="str">
            <v>menit</v>
          </cell>
        </row>
        <row r="4793">
          <cell r="D4793" t="str">
            <v>- Waktu penyambungan tiang</v>
          </cell>
          <cell r="I4793" t="str">
            <v>T3</v>
          </cell>
          <cell r="J4793">
            <v>8</v>
          </cell>
          <cell r="K4793" t="str">
            <v>menit</v>
          </cell>
        </row>
        <row r="4794">
          <cell r="I4794" t="str">
            <v>Ts1</v>
          </cell>
          <cell r="J4794">
            <v>38</v>
          </cell>
          <cell r="K4794" t="str">
            <v>menit</v>
          </cell>
        </row>
        <row r="4796">
          <cell r="D4796" t="str">
            <v>Kap. Prod. / jam  =</v>
          </cell>
          <cell r="E4796" t="str">
            <v>V1 x p x Fa</v>
          </cell>
          <cell r="I4796" t="str">
            <v>Q1</v>
          </cell>
          <cell r="J4796">
            <v>3.7894736842105274</v>
          </cell>
          <cell r="K4796" t="str">
            <v>M1/jam</v>
          </cell>
        </row>
        <row r="4797">
          <cell r="E4797" t="str">
            <v>Ts1</v>
          </cell>
        </row>
        <row r="4798">
          <cell r="D4798" t="str">
            <v xml:space="preserve">Koefisien Alat / m' </v>
          </cell>
          <cell r="E4798" t="str">
            <v>= 1 : Q1</v>
          </cell>
          <cell r="J4798">
            <v>0.26379999999999998</v>
          </cell>
          <cell r="K4798" t="str">
            <v>Jam</v>
          </cell>
        </row>
        <row r="4800">
          <cell r="B4800" t="str">
            <v>2.b</v>
          </cell>
          <cell r="D4800" t="str">
            <v>PILE DRIVER HAMMER</v>
          </cell>
        </row>
        <row r="4801">
          <cell r="D4801" t="str">
            <v>Kapasitas</v>
          </cell>
          <cell r="I4801" t="str">
            <v>V2</v>
          </cell>
          <cell r="J4801">
            <v>1</v>
          </cell>
          <cell r="K4801" t="str">
            <v>Titik</v>
          </cell>
        </row>
        <row r="4802">
          <cell r="D4802" t="str">
            <v>Faktor Efisiensi alat</v>
          </cell>
          <cell r="I4802" t="str">
            <v>Fa</v>
          </cell>
          <cell r="J4802">
            <v>0.8</v>
          </cell>
          <cell r="K4802" t="str">
            <v>-</v>
          </cell>
        </row>
        <row r="4803">
          <cell r="D4803" t="str">
            <v>Waktu siklus</v>
          </cell>
        </row>
        <row r="4804">
          <cell r="D4804" t="str">
            <v>- Waktu pemancangan sampai kalendering 3 cm</v>
          </cell>
          <cell r="I4804" t="str">
            <v>Ts2</v>
          </cell>
          <cell r="J4804">
            <v>20</v>
          </cell>
          <cell r="K4804" t="str">
            <v>menit</v>
          </cell>
        </row>
        <row r="4806">
          <cell r="D4806" t="str">
            <v>Kap. Prod. / jam  =</v>
          </cell>
          <cell r="E4806" t="str">
            <v>V2 x p x Fa</v>
          </cell>
          <cell r="I4806" t="str">
            <v>Q1</v>
          </cell>
          <cell r="J4806">
            <v>7.2000000000000011</v>
          </cell>
          <cell r="K4806" t="str">
            <v>M1/jam</v>
          </cell>
        </row>
        <row r="4807">
          <cell r="E4807" t="str">
            <v>Ts2</v>
          </cell>
        </row>
        <row r="4808">
          <cell r="D4808" t="str">
            <v xml:space="preserve">Koefisien Alat / m' </v>
          </cell>
          <cell r="E4808" t="str">
            <v>= 1 : Q1</v>
          </cell>
          <cell r="J4808">
            <v>0.13880000000000001</v>
          </cell>
          <cell r="K4808" t="str">
            <v>Jam</v>
          </cell>
        </row>
        <row r="4811">
          <cell r="B4811" t="str">
            <v>2.b.</v>
          </cell>
          <cell r="D4811" t="str">
            <v>ALAT  BANTU</v>
          </cell>
        </row>
        <row r="4812">
          <cell r="D4812" t="str">
            <v>Diperlukan alat bantu kecil selama penyetelan dan</v>
          </cell>
          <cell r="L4812" t="str">
            <v>Lumpsum</v>
          </cell>
        </row>
        <row r="4813">
          <cell r="D4813" t="str">
            <v xml:space="preserve">    penyambungan</v>
          </cell>
        </row>
        <row r="4814">
          <cell r="D4814" t="str">
            <v>- Rantai/sling baja</v>
          </cell>
        </row>
        <row r="4818">
          <cell r="L4818" t="str">
            <v>Bersambung</v>
          </cell>
        </row>
        <row r="4819">
          <cell r="B4819" t="str">
            <v xml:space="preserve"> URAIAN ANALISA HARGA SATUAN</v>
          </cell>
        </row>
        <row r="4821">
          <cell r="B4821" t="str">
            <v>ITEM PEMBAYARAN NO.</v>
          </cell>
          <cell r="E4821" t="str">
            <v>:  7.6 (16)c</v>
          </cell>
        </row>
        <row r="4822">
          <cell r="B4822" t="str">
            <v>JENIS PEKERJAAN</v>
          </cell>
          <cell r="E4822" t="str">
            <v>:  Pemancangan Tiang Pancang Pracetak ukuran 22 x 22 x 22 cm</v>
          </cell>
        </row>
        <row r="4823">
          <cell r="B4823" t="str">
            <v>SATUAN PEMBAYARAN</v>
          </cell>
          <cell r="E4823" t="str">
            <v>:  M'</v>
          </cell>
        </row>
        <row r="4825">
          <cell r="B4825" t="str">
            <v>NO.</v>
          </cell>
          <cell r="D4825" t="str">
            <v>U R A I A N</v>
          </cell>
          <cell r="I4825" t="str">
            <v>KODE</v>
          </cell>
          <cell r="J4825" t="str">
            <v>KOEF.</v>
          </cell>
          <cell r="K4825" t="str">
            <v>SATUAN</v>
          </cell>
          <cell r="L4825" t="str">
            <v>KETERANGAN</v>
          </cell>
        </row>
        <row r="4827">
          <cell r="B4827" t="str">
            <v>3.</v>
          </cell>
          <cell r="D4827" t="str">
            <v>TENAGA</v>
          </cell>
        </row>
        <row r="4828">
          <cell r="D4828" t="str">
            <v>Produksi Tiang dalam 1 hari</v>
          </cell>
          <cell r="F4828" t="str">
            <v>= Tk x Q1</v>
          </cell>
          <cell r="I4828" t="str">
            <v>Qt</v>
          </cell>
          <cell r="J4828">
            <v>26.526315789473692</v>
          </cell>
          <cell r="K4828" t="str">
            <v>M'</v>
          </cell>
        </row>
        <row r="4829">
          <cell r="D4829" t="str">
            <v>Kebutuhan tenaga tambahan di lokasi ::</v>
          </cell>
        </row>
        <row r="4830">
          <cell r="E4830" t="str">
            <v>- Mandor</v>
          </cell>
          <cell r="I4830" t="str">
            <v>M</v>
          </cell>
          <cell r="J4830">
            <v>1</v>
          </cell>
          <cell r="K4830" t="str">
            <v>orang</v>
          </cell>
        </row>
        <row r="4831">
          <cell r="E4831" t="str">
            <v>- Tukang</v>
          </cell>
          <cell r="I4831" t="str">
            <v>Tb</v>
          </cell>
          <cell r="J4831">
            <v>1</v>
          </cell>
          <cell r="K4831" t="str">
            <v>orang</v>
          </cell>
        </row>
        <row r="4832">
          <cell r="E4832" t="str">
            <v>- Pekerja</v>
          </cell>
          <cell r="I4832" t="str">
            <v>P</v>
          </cell>
          <cell r="J4832">
            <v>4</v>
          </cell>
          <cell r="K4832" t="str">
            <v>orang</v>
          </cell>
        </row>
        <row r="4834">
          <cell r="D4834" t="str">
            <v>Koefisien Tenaga / M3   :</v>
          </cell>
        </row>
        <row r="4835">
          <cell r="E4835" t="str">
            <v>-  Mandor</v>
          </cell>
          <cell r="F4835" t="str">
            <v xml:space="preserve"> = ( Tk x M ) : Qt</v>
          </cell>
          <cell r="J4835">
            <v>0.26379999999999998</v>
          </cell>
          <cell r="K4835" t="str">
            <v>jam</v>
          </cell>
        </row>
        <row r="4836">
          <cell r="E4836" t="str">
            <v>-  Tukang</v>
          </cell>
          <cell r="F4836" t="str">
            <v xml:space="preserve"> = ( Tk x Tb ) : Qt</v>
          </cell>
          <cell r="J4836">
            <v>0.26379999999999998</v>
          </cell>
          <cell r="K4836" t="str">
            <v>jam</v>
          </cell>
        </row>
        <row r="4837">
          <cell r="E4837" t="str">
            <v>-  Pekerja</v>
          </cell>
          <cell r="F4837" t="str">
            <v xml:space="preserve"> = ( Tk x P ) : Qt</v>
          </cell>
          <cell r="J4837">
            <v>1.0555000000000001</v>
          </cell>
          <cell r="K4837" t="str">
            <v>jam</v>
          </cell>
        </row>
        <row r="4840">
          <cell r="B4840" t="str">
            <v>4.</v>
          </cell>
          <cell r="D4840" t="str">
            <v>HARGA DASAR SATUAN UPAH, BAHAN DAN ALAT</v>
          </cell>
        </row>
        <row r="4841">
          <cell r="D4841" t="str">
            <v>Lihat lampiran.</v>
          </cell>
        </row>
        <row r="4869">
          <cell r="B4869" t="str">
            <v xml:space="preserve"> URAIAN ANALISA HARGA SATUAN</v>
          </cell>
        </row>
        <row r="4870">
          <cell r="B4870" t="str">
            <v>ITEM PEMBAYARAN NO.</v>
          </cell>
          <cell r="E4870" t="str">
            <v xml:space="preserve">:  7.7 (3) </v>
          </cell>
        </row>
        <row r="4871">
          <cell r="B4871" t="str">
            <v>JENIS PEKERJAAN</v>
          </cell>
          <cell r="E4871" t="str">
            <v>:  Penyediaan Dinding Sumuran Silinder Dia. 350 cm</v>
          </cell>
        </row>
        <row r="4872">
          <cell r="B4872" t="str">
            <v>SATUAN PEMBAYARAN</v>
          </cell>
          <cell r="E4872" t="str">
            <v>:  M1</v>
          </cell>
        </row>
        <row r="4874">
          <cell r="B4874" t="str">
            <v>NO.</v>
          </cell>
          <cell r="D4874" t="str">
            <v>U R A I A N</v>
          </cell>
          <cell r="I4874" t="str">
            <v>KODE</v>
          </cell>
          <cell r="J4874" t="str">
            <v>KOEF.</v>
          </cell>
          <cell r="K4874" t="str">
            <v>SATUAN</v>
          </cell>
          <cell r="L4874" t="str">
            <v>KETERANGAN</v>
          </cell>
        </row>
        <row r="4876">
          <cell r="B4876" t="str">
            <v>I.</v>
          </cell>
          <cell r="D4876" t="str">
            <v>ASUMSI</v>
          </cell>
        </row>
        <row r="4877">
          <cell r="B4877">
            <v>1</v>
          </cell>
          <cell r="D4877" t="str">
            <v>Pekerjaan dilakukan secara mekanik/manual</v>
          </cell>
        </row>
        <row r="4878">
          <cell r="B4878">
            <v>2</v>
          </cell>
          <cell r="D4878" t="str">
            <v>Lokasi pekerjaan : sekitar jembatan</v>
          </cell>
        </row>
        <row r="4879">
          <cell r="B4879">
            <v>3</v>
          </cell>
          <cell r="D4879" t="str">
            <v>Diameter bagian luar Caison</v>
          </cell>
          <cell r="I4879" t="str">
            <v>d</v>
          </cell>
          <cell r="J4879">
            <v>3.5</v>
          </cell>
          <cell r="K4879" t="str">
            <v>M</v>
          </cell>
        </row>
        <row r="4880">
          <cell r="B4880">
            <v>4</v>
          </cell>
          <cell r="D4880" t="str">
            <v>Jarak rata-rata Base Camp ke lokasi pekerjaan</v>
          </cell>
          <cell r="I4880" t="str">
            <v>L</v>
          </cell>
          <cell r="J4880">
            <v>10</v>
          </cell>
          <cell r="K4880" t="str">
            <v>Km</v>
          </cell>
        </row>
        <row r="4881">
          <cell r="B4881">
            <v>5</v>
          </cell>
          <cell r="D4881" t="str">
            <v>Jam kerja efektif per-hari</v>
          </cell>
          <cell r="I4881" t="str">
            <v>Tk</v>
          </cell>
          <cell r="J4881">
            <v>7</v>
          </cell>
          <cell r="K4881" t="str">
            <v>Jam</v>
          </cell>
        </row>
        <row r="4882">
          <cell r="B4882">
            <v>6</v>
          </cell>
          <cell r="D4882" t="str">
            <v>Tebal Caison</v>
          </cell>
          <cell r="I4882" t="str">
            <v>t</v>
          </cell>
          <cell r="J4882">
            <v>0.25</v>
          </cell>
          <cell r="K4882" t="str">
            <v>M</v>
          </cell>
        </row>
        <row r="4883">
          <cell r="B4883">
            <v>7</v>
          </cell>
          <cell r="D4883" t="str">
            <v>Kebutuhan baja tulangan</v>
          </cell>
          <cell r="I4883" t="str">
            <v>Mb</v>
          </cell>
          <cell r="J4883">
            <v>198</v>
          </cell>
          <cell r="K4883" t="str">
            <v xml:space="preserve"> Kg/M3</v>
          </cell>
        </row>
        <row r="4885">
          <cell r="B4885" t="str">
            <v>II.</v>
          </cell>
          <cell r="D4885" t="str">
            <v>URUTAN KERJA</v>
          </cell>
        </row>
        <row r="4886">
          <cell r="B4886">
            <v>1</v>
          </cell>
          <cell r="D4886" t="str">
            <v>Caison dicetak di Lokasi</v>
          </cell>
        </row>
        <row r="4887">
          <cell r="B4887">
            <v>2</v>
          </cell>
          <cell r="D4887" t="str">
            <v xml:space="preserve">Pengecoran dengan Beton K 250 berdasarkan </v>
          </cell>
        </row>
        <row r="4888">
          <cell r="D4888" t="str">
            <v>analisa item pekerjaan ybs</v>
          </cell>
        </row>
        <row r="4889">
          <cell r="B4889">
            <v>3</v>
          </cell>
          <cell r="D4889" t="str">
            <v>Sekelompok pekerja akan mengerjakan pekerjaan</v>
          </cell>
        </row>
        <row r="4890">
          <cell r="D4890" t="str">
            <v>dengan cara manual dengan menggunakan alat bantu</v>
          </cell>
        </row>
        <row r="4892">
          <cell r="B4892" t="str">
            <v>III.</v>
          </cell>
          <cell r="D4892" t="str">
            <v>PEMAKAIAN BAHAN, ALAT DAN TENAGA</v>
          </cell>
        </row>
        <row r="4893">
          <cell r="B4893" t="str">
            <v xml:space="preserve">   1.</v>
          </cell>
          <cell r="D4893" t="str">
            <v>BAHAN</v>
          </cell>
        </row>
        <row r="4894">
          <cell r="D4894" t="str">
            <v>Kebutuhan bahan untuk 1 M' Caison</v>
          </cell>
        </row>
        <row r="4896">
          <cell r="D4896" t="str">
            <v>- Beton K-250</v>
          </cell>
          <cell r="E4896" t="str">
            <v>= { Phi {(d/2)^2 - {(d-t)/2}^2)}</v>
          </cell>
          <cell r="J4896">
            <v>1.3253999999999999</v>
          </cell>
          <cell r="K4896" t="str">
            <v>M3</v>
          </cell>
        </row>
        <row r="4897">
          <cell r="D4897" t="str">
            <v>- Baja Tulangan</v>
          </cell>
          <cell r="E4897" t="str">
            <v>= (M37 x Mb)</v>
          </cell>
          <cell r="J4897">
            <v>262.4212</v>
          </cell>
          <cell r="K4897" t="str">
            <v>Kg</v>
          </cell>
        </row>
        <row r="4898">
          <cell r="D4898" t="str">
            <v>- Kayu Bekisting = (2 x phi x (d/2) x 1 x 0.025 x 2 x 1.5)</v>
          </cell>
          <cell r="J4898">
            <v>0.82469999999999999</v>
          </cell>
          <cell r="K4898" t="str">
            <v>M3</v>
          </cell>
        </row>
        <row r="4899">
          <cell r="D4899" t="str">
            <v xml:space="preserve">- Paku </v>
          </cell>
          <cell r="J4899">
            <v>3</v>
          </cell>
          <cell r="K4899" t="str">
            <v>Kg</v>
          </cell>
        </row>
        <row r="4901">
          <cell r="B4901" t="str">
            <v xml:space="preserve">   2.</v>
          </cell>
          <cell r="D4901" t="str">
            <v>ALAT</v>
          </cell>
        </row>
        <row r="4902">
          <cell r="D4902" t="str">
            <v>ALAT  BANTU</v>
          </cell>
        </row>
        <row r="4903">
          <cell r="D4903" t="str">
            <v>Diperlukan alat-alat bantu kecil</v>
          </cell>
        </row>
        <row r="4904">
          <cell r="D4904" t="str">
            <v>- Sekop    =         2   buah</v>
          </cell>
        </row>
        <row r="4905">
          <cell r="D4905" t="str">
            <v>- Alat-alat kecil lain</v>
          </cell>
        </row>
        <row r="4907">
          <cell r="B4907" t="str">
            <v xml:space="preserve">   3.</v>
          </cell>
          <cell r="D4907" t="str">
            <v>TENAGA</v>
          </cell>
        </row>
        <row r="4908">
          <cell r="D4908" t="str">
            <v>Produksi Caison / hari</v>
          </cell>
          <cell r="I4908" t="str">
            <v>Qt</v>
          </cell>
          <cell r="J4908">
            <v>5</v>
          </cell>
          <cell r="K4908" t="str">
            <v>M'</v>
          </cell>
        </row>
        <row r="4909">
          <cell r="D4909" t="str">
            <v>Kebutuhan tenaga tambahan :</v>
          </cell>
        </row>
        <row r="4910">
          <cell r="E4910" t="str">
            <v>- Pekerja</v>
          </cell>
          <cell r="I4910" t="str">
            <v>P</v>
          </cell>
          <cell r="J4910">
            <v>8</v>
          </cell>
          <cell r="K4910" t="str">
            <v>orang</v>
          </cell>
        </row>
        <row r="4911">
          <cell r="E4911" t="str">
            <v>- Tukang</v>
          </cell>
          <cell r="I4911" t="str">
            <v>T</v>
          </cell>
          <cell r="J4911">
            <v>3</v>
          </cell>
          <cell r="K4911" t="str">
            <v>orang</v>
          </cell>
        </row>
        <row r="4912">
          <cell r="E4912" t="str">
            <v>- Mandor</v>
          </cell>
          <cell r="I4912" t="str">
            <v>M</v>
          </cell>
          <cell r="J4912">
            <v>1</v>
          </cell>
          <cell r="K4912" t="str">
            <v>orang</v>
          </cell>
        </row>
        <row r="4914">
          <cell r="D4914" t="str">
            <v>Koefisien tenaga / M'   :</v>
          </cell>
        </row>
        <row r="4915">
          <cell r="E4915" t="str">
            <v>- Pekerja</v>
          </cell>
          <cell r="G4915" t="str">
            <v>= (Tk x P) : Qt</v>
          </cell>
          <cell r="J4915">
            <v>11.2</v>
          </cell>
          <cell r="K4915" t="str">
            <v>jam</v>
          </cell>
        </row>
        <row r="4916">
          <cell r="E4916" t="str">
            <v>- Tukang</v>
          </cell>
          <cell r="G4916" t="str">
            <v>= (Tk x T) : Qt</v>
          </cell>
          <cell r="J4916">
            <v>4.2</v>
          </cell>
          <cell r="K4916" t="str">
            <v>jam</v>
          </cell>
        </row>
        <row r="4917">
          <cell r="E4917" t="str">
            <v>- Mandor</v>
          </cell>
          <cell r="G4917" t="str">
            <v>= (Tk x M) : Qt</v>
          </cell>
          <cell r="J4917">
            <v>1.4</v>
          </cell>
          <cell r="K4917" t="str">
            <v>jam</v>
          </cell>
        </row>
        <row r="4919">
          <cell r="B4919" t="str">
            <v>4.</v>
          </cell>
          <cell r="D4919" t="str">
            <v>HARGA DASAR SATUAN UPAH, BAHAN DAN ALAT</v>
          </cell>
        </row>
        <row r="4920">
          <cell r="D4920" t="str">
            <v>Lihat lampiran.</v>
          </cell>
        </row>
        <row r="4930">
          <cell r="B4930" t="str">
            <v xml:space="preserve"> URAIAN ANALISA HARGA SATUAN</v>
          </cell>
        </row>
        <row r="4931">
          <cell r="B4931" t="str">
            <v>ITEM PEMBAYARAN NO.</v>
          </cell>
          <cell r="E4931" t="str">
            <v xml:space="preserve">:  7.7 (7) </v>
          </cell>
        </row>
        <row r="4932">
          <cell r="B4932" t="str">
            <v>JENIS PEKERJAAN</v>
          </cell>
          <cell r="E4932" t="str">
            <v>:  Penurunan Dinding Sumuran Silinder Dia. 350 cm</v>
          </cell>
        </row>
        <row r="4933">
          <cell r="B4933" t="str">
            <v>SATUAN PEMBAYARAN</v>
          </cell>
          <cell r="E4933" t="str">
            <v>:  M1</v>
          </cell>
        </row>
        <row r="4935">
          <cell r="B4935" t="str">
            <v>NO.</v>
          </cell>
          <cell r="D4935" t="str">
            <v>U R A I A N</v>
          </cell>
          <cell r="I4935" t="str">
            <v>KODE</v>
          </cell>
          <cell r="J4935" t="str">
            <v>KOEF.</v>
          </cell>
          <cell r="K4935" t="str">
            <v>SATUAN</v>
          </cell>
          <cell r="L4935" t="str">
            <v>KETERANGAN</v>
          </cell>
        </row>
        <row r="4937">
          <cell r="B4937" t="str">
            <v>I.</v>
          </cell>
          <cell r="D4937" t="str">
            <v>ASUMSI</v>
          </cell>
        </row>
        <row r="4938">
          <cell r="B4938">
            <v>1</v>
          </cell>
          <cell r="D4938" t="str">
            <v>Pekerjaan dilakukan secara mekanik/manual</v>
          </cell>
        </row>
        <row r="4939">
          <cell r="B4939">
            <v>2</v>
          </cell>
          <cell r="D4939" t="str">
            <v>Lokasi pekerjaan : sekitar jembatan</v>
          </cell>
        </row>
        <row r="4940">
          <cell r="B4940">
            <v>3</v>
          </cell>
          <cell r="D4940" t="str">
            <v>Diameter bagian luar Caison</v>
          </cell>
          <cell r="I4940" t="str">
            <v>d</v>
          </cell>
          <cell r="J4940">
            <v>3.5</v>
          </cell>
          <cell r="K4940" t="str">
            <v>M</v>
          </cell>
        </row>
        <row r="4941">
          <cell r="B4941">
            <v>4</v>
          </cell>
          <cell r="D4941" t="str">
            <v>Jarak rata-rata Base Camp ke lokasi pekerjaan</v>
          </cell>
          <cell r="I4941" t="str">
            <v>L</v>
          </cell>
          <cell r="J4941">
            <v>10</v>
          </cell>
          <cell r="K4941" t="str">
            <v>Km</v>
          </cell>
        </row>
        <row r="4942">
          <cell r="B4942">
            <v>5</v>
          </cell>
          <cell r="D4942" t="str">
            <v>Jam kerja efektif per-hari</v>
          </cell>
          <cell r="I4942" t="str">
            <v>Tk</v>
          </cell>
          <cell r="J4942">
            <v>7</v>
          </cell>
          <cell r="K4942" t="str">
            <v>Jam</v>
          </cell>
        </row>
        <row r="4943">
          <cell r="B4943">
            <v>6</v>
          </cell>
          <cell r="D4943" t="str">
            <v>Tebal Caison</v>
          </cell>
          <cell r="I4943" t="str">
            <v>t</v>
          </cell>
          <cell r="J4943">
            <v>0.25</v>
          </cell>
          <cell r="K4943" t="str">
            <v>M</v>
          </cell>
        </row>
        <row r="4944">
          <cell r="B4944">
            <v>7</v>
          </cell>
          <cell r="D4944" t="str">
            <v>Banyak Galian pada Caison / M'</v>
          </cell>
          <cell r="I4944" t="str">
            <v>Vt</v>
          </cell>
          <cell r="J4944">
            <v>9.6211275016187408</v>
          </cell>
          <cell r="K4944" t="str">
            <v>M3</v>
          </cell>
        </row>
        <row r="4945">
          <cell r="B4945">
            <v>8</v>
          </cell>
          <cell r="D4945" t="str">
            <v>Faktor pengembangan bahan</v>
          </cell>
          <cell r="I4945" t="str">
            <v>Fk</v>
          </cell>
          <cell r="J4945">
            <v>1.2</v>
          </cell>
          <cell r="K4945" t="str">
            <v>-</v>
          </cell>
        </row>
        <row r="4947">
          <cell r="B4947" t="str">
            <v>II.</v>
          </cell>
          <cell r="D4947" t="str">
            <v>URUTAN KERJA</v>
          </cell>
        </row>
        <row r="4948">
          <cell r="B4948">
            <v>1</v>
          </cell>
          <cell r="D4948" t="str">
            <v>Penggalian dilakukan dengan menggunakan Excavator</v>
          </cell>
        </row>
        <row r="4949">
          <cell r="D4949" t="str">
            <v>dan tenaga manusia. Excavator menuangkan material</v>
          </cell>
        </row>
        <row r="4950">
          <cell r="D4950" t="str">
            <v>hasil galian kedalam Dump Truck</v>
          </cell>
        </row>
        <row r="4951">
          <cell r="B4951">
            <v>2</v>
          </cell>
          <cell r="D4951" t="str">
            <v>Dump Truck membuang material hasil galian keluar</v>
          </cell>
        </row>
        <row r="4952">
          <cell r="D4952" t="str">
            <v>lokasi jalan sejauh</v>
          </cell>
          <cell r="I4952" t="str">
            <v>Lb</v>
          </cell>
          <cell r="J4952">
            <v>0.5</v>
          </cell>
          <cell r="K4952" t="str">
            <v>Km</v>
          </cell>
        </row>
        <row r="4954">
          <cell r="B4954" t="str">
            <v>III.</v>
          </cell>
          <cell r="D4954" t="str">
            <v>PEMAKAIAN BAHAN, ALAT DAN TENAGA</v>
          </cell>
        </row>
        <row r="4955">
          <cell r="B4955" t="str">
            <v xml:space="preserve">   1.</v>
          </cell>
          <cell r="D4955" t="str">
            <v>BAHAN</v>
          </cell>
        </row>
        <row r="4956">
          <cell r="D4956" t="str">
            <v>Tidak ada bahan yang diperlukan</v>
          </cell>
        </row>
        <row r="4958">
          <cell r="B4958" t="str">
            <v xml:space="preserve">   2.</v>
          </cell>
          <cell r="D4958" t="str">
            <v>ALAT</v>
          </cell>
        </row>
        <row r="4959">
          <cell r="B4959" t="str">
            <v xml:space="preserve">   2.a.</v>
          </cell>
          <cell r="D4959" t="str">
            <v>EXCAVATOR</v>
          </cell>
        </row>
        <row r="4960">
          <cell r="D4960" t="str">
            <v>Kapasitas Bucket</v>
          </cell>
          <cell r="I4960" t="str">
            <v>V</v>
          </cell>
          <cell r="J4960">
            <v>0.5</v>
          </cell>
          <cell r="K4960" t="str">
            <v>M3</v>
          </cell>
        </row>
        <row r="4961">
          <cell r="D4961" t="str">
            <v>Faktor Bucket</v>
          </cell>
          <cell r="I4961" t="str">
            <v>Fb</v>
          </cell>
          <cell r="J4961">
            <v>0.8</v>
          </cell>
          <cell r="K4961" t="str">
            <v>-</v>
          </cell>
        </row>
        <row r="4962">
          <cell r="D4962" t="str">
            <v>Faktor  Efisiensi alat</v>
          </cell>
          <cell r="I4962" t="str">
            <v>Fa</v>
          </cell>
          <cell r="J4962">
            <v>0.8</v>
          </cell>
          <cell r="K4962" t="str">
            <v>-</v>
          </cell>
        </row>
        <row r="4964">
          <cell r="D4964" t="str">
            <v>Waktu siklus</v>
          </cell>
          <cell r="I4964" t="str">
            <v>Ts1</v>
          </cell>
          <cell r="K4964" t="str">
            <v>menit</v>
          </cell>
        </row>
        <row r="4965">
          <cell r="D4965" t="str">
            <v>- Menggali / memuat</v>
          </cell>
          <cell r="I4965" t="str">
            <v>T1</v>
          </cell>
          <cell r="J4965">
            <v>10</v>
          </cell>
          <cell r="K4965" t="str">
            <v>menit</v>
          </cell>
        </row>
        <row r="4966">
          <cell r="D4966" t="str">
            <v>- Lain-lain</v>
          </cell>
          <cell r="I4966" t="str">
            <v>T2</v>
          </cell>
          <cell r="J4966">
            <v>2</v>
          </cell>
          <cell r="K4966" t="str">
            <v>menit</v>
          </cell>
        </row>
        <row r="4967">
          <cell r="I4967" t="str">
            <v>Ts1</v>
          </cell>
          <cell r="J4967">
            <v>12</v>
          </cell>
          <cell r="K4967" t="str">
            <v>menit</v>
          </cell>
        </row>
        <row r="4969">
          <cell r="D4969" t="str">
            <v>Kap. Prod. / jam =</v>
          </cell>
          <cell r="E4969" t="str">
            <v>V  x Fb x Fa x 60</v>
          </cell>
          <cell r="I4969" t="str">
            <v>Q1</v>
          </cell>
          <cell r="J4969">
            <v>1.3333333333333337</v>
          </cell>
          <cell r="K4969" t="str">
            <v>M3/Jam</v>
          </cell>
        </row>
        <row r="4970">
          <cell r="E4970" t="str">
            <v>Ts1 x Fk</v>
          </cell>
          <cell r="I4970" t="str">
            <v>Q1</v>
          </cell>
          <cell r="J4970">
            <v>0.13858389602559598</v>
          </cell>
          <cell r="K4970" t="str">
            <v>M'/Jam</v>
          </cell>
        </row>
        <row r="4972">
          <cell r="D4972" t="str">
            <v>Koefisien Alat / M'</v>
          </cell>
          <cell r="E4972" t="str">
            <v xml:space="preserve"> =  1  :  Q1</v>
          </cell>
          <cell r="J4972">
            <v>7.2158456262140538</v>
          </cell>
          <cell r="K4972" t="str">
            <v>Jam</v>
          </cell>
        </row>
        <row r="4974">
          <cell r="B4974" t="str">
            <v xml:space="preserve">   2.b.</v>
          </cell>
          <cell r="D4974" t="str">
            <v>DUMP TRUCK</v>
          </cell>
        </row>
        <row r="4975">
          <cell r="D4975" t="str">
            <v>Kapasitas bak</v>
          </cell>
          <cell r="I4975" t="str">
            <v>V</v>
          </cell>
          <cell r="J4975">
            <v>4</v>
          </cell>
          <cell r="K4975" t="str">
            <v>M3</v>
          </cell>
        </row>
        <row r="4976">
          <cell r="D4976" t="str">
            <v>Faktor  efisiensi alat</v>
          </cell>
          <cell r="I4976" t="str">
            <v>Fa</v>
          </cell>
          <cell r="J4976">
            <v>0.8</v>
          </cell>
          <cell r="K4976" t="str">
            <v>-</v>
          </cell>
        </row>
        <row r="4977">
          <cell r="D4977" t="str">
            <v>Kecepatan rata-rata bermuatan</v>
          </cell>
          <cell r="I4977" t="str">
            <v>v1</v>
          </cell>
          <cell r="J4977">
            <v>45</v>
          </cell>
          <cell r="K4977" t="str">
            <v>KM/Jam</v>
          </cell>
        </row>
        <row r="4978">
          <cell r="D4978" t="str">
            <v>Kecepatan rata-rata kosong</v>
          </cell>
          <cell r="I4978" t="str">
            <v>v2</v>
          </cell>
          <cell r="J4978">
            <v>60</v>
          </cell>
          <cell r="K4978" t="str">
            <v>KM/Jam</v>
          </cell>
        </row>
        <row r="4979">
          <cell r="D4979" t="str">
            <v>Waktu  siklus</v>
          </cell>
          <cell r="I4979" t="str">
            <v>Ts2</v>
          </cell>
          <cell r="K4979" t="str">
            <v>menit</v>
          </cell>
        </row>
        <row r="4980">
          <cell r="D4980" t="str">
            <v>- Waktu tempuh isi</v>
          </cell>
          <cell r="F4980" t="str">
            <v>=   (L  :  v1)  x  60</v>
          </cell>
          <cell r="I4980" t="str">
            <v>T1</v>
          </cell>
          <cell r="J4980">
            <v>0.66666666666666674</v>
          </cell>
          <cell r="K4980" t="str">
            <v>menit</v>
          </cell>
        </row>
        <row r="4981">
          <cell r="D4981" t="str">
            <v>- Waktu tempuh kosong</v>
          </cell>
          <cell r="F4981" t="str">
            <v>=   (L  :  v2)  x  60</v>
          </cell>
          <cell r="I4981" t="str">
            <v>T2</v>
          </cell>
          <cell r="J4981">
            <v>0.5</v>
          </cell>
          <cell r="K4981" t="str">
            <v>menit</v>
          </cell>
        </row>
        <row r="4982">
          <cell r="D4982" t="str">
            <v>- Waktu muat</v>
          </cell>
          <cell r="F4982" t="str">
            <v>=   (V  :  Q1) x 60</v>
          </cell>
          <cell r="I4982" t="str">
            <v>T3</v>
          </cell>
          <cell r="J4982">
            <v>179.99999999999994</v>
          </cell>
          <cell r="K4982" t="str">
            <v>menit</v>
          </cell>
        </row>
        <row r="4983">
          <cell r="D4983" t="str">
            <v>- Dump, dan lain-lain</v>
          </cell>
          <cell r="I4983" t="str">
            <v>T4</v>
          </cell>
          <cell r="J4983">
            <v>2</v>
          </cell>
          <cell r="K4983" t="str">
            <v>menit</v>
          </cell>
        </row>
        <row r="4984">
          <cell r="I4984" t="str">
            <v>Ts2</v>
          </cell>
          <cell r="J4984">
            <v>183.1666666666666</v>
          </cell>
          <cell r="K4984" t="str">
            <v>menit</v>
          </cell>
        </row>
        <row r="4986">
          <cell r="D4986" t="str">
            <v>Kapasitas Produksi / Jam   =</v>
          </cell>
          <cell r="F4986" t="str">
            <v>V x Fa x 60</v>
          </cell>
          <cell r="I4986" t="str">
            <v>Q2</v>
          </cell>
          <cell r="J4986">
            <v>0.87352138307552352</v>
          </cell>
          <cell r="K4986" t="str">
            <v xml:space="preserve">M3/Jam </v>
          </cell>
        </row>
        <row r="4987">
          <cell r="F4987" t="str">
            <v xml:space="preserve">    Fk x Ts2</v>
          </cell>
          <cell r="I4987" t="str">
            <v>Q2</v>
          </cell>
          <cell r="J4987">
            <v>0.39079199739620485</v>
          </cell>
          <cell r="K4987" t="str">
            <v xml:space="preserve">M'/Jam </v>
          </cell>
        </row>
        <row r="4991">
          <cell r="B4991" t="str">
            <v>ITEM PEMBAYARAN NO.</v>
          </cell>
          <cell r="E4991" t="str">
            <v xml:space="preserve">:  7.7 (7) </v>
          </cell>
        </row>
        <row r="4992">
          <cell r="B4992" t="str">
            <v>JENIS PEKERJAAN</v>
          </cell>
          <cell r="E4992" t="str">
            <v>:  Penurunan Dinding Sumuran Silinder Dia. 350 cm</v>
          </cell>
        </row>
        <row r="4993">
          <cell r="B4993" t="str">
            <v>SATUAN PEMBAYARAN</v>
          </cell>
          <cell r="E4993" t="str">
            <v>:  M1</v>
          </cell>
        </row>
        <row r="4995">
          <cell r="B4995" t="str">
            <v>NO.</v>
          </cell>
          <cell r="D4995" t="str">
            <v>U R A I A N</v>
          </cell>
          <cell r="I4995" t="str">
            <v>KODE</v>
          </cell>
          <cell r="J4995" t="str">
            <v>KOEF.</v>
          </cell>
          <cell r="K4995" t="str">
            <v>SATUAN</v>
          </cell>
          <cell r="L4995" t="str">
            <v>KETERANGAN</v>
          </cell>
        </row>
        <row r="4997">
          <cell r="D4997" t="str">
            <v>Koefisien Alat / M'</v>
          </cell>
          <cell r="E4997" t="str">
            <v xml:space="preserve"> =  1  :  Q2</v>
          </cell>
          <cell r="J4997">
            <v>2.5589060335494769</v>
          </cell>
          <cell r="K4997" t="str">
            <v>Jam</v>
          </cell>
        </row>
        <row r="5000">
          <cell r="B5000" t="str">
            <v>2.d.</v>
          </cell>
          <cell r="D5000" t="str">
            <v>ALAT  BANTU</v>
          </cell>
        </row>
        <row r="5001">
          <cell r="D5001" t="str">
            <v>Diperlukan alat-alat bantu kecil</v>
          </cell>
          <cell r="L5001" t="str">
            <v>Lump Sump</v>
          </cell>
        </row>
        <row r="5002">
          <cell r="D5002" t="str">
            <v>- Sekop</v>
          </cell>
        </row>
        <row r="5003">
          <cell r="D5003" t="str">
            <v>- Keranjang, dan lain-lain</v>
          </cell>
        </row>
        <row r="5005">
          <cell r="B5005" t="str">
            <v xml:space="preserve">   3.</v>
          </cell>
          <cell r="D5005" t="str">
            <v>TENAGA</v>
          </cell>
        </row>
        <row r="5006">
          <cell r="D5006" t="str">
            <v>Produksi menentukan : EXCAVATOR</v>
          </cell>
          <cell r="I5006" t="str">
            <v>Q1</v>
          </cell>
          <cell r="J5006">
            <v>0.13858389602559598</v>
          </cell>
          <cell r="K5006" t="str">
            <v>M'/Jam</v>
          </cell>
        </row>
        <row r="5007">
          <cell r="D5007" t="str">
            <v>Produksi Galian / hari  =  Tk x Q1 x Vt</v>
          </cell>
          <cell r="I5007" t="str">
            <v>Qt</v>
          </cell>
          <cell r="J5007">
            <v>9.3333333333333357</v>
          </cell>
          <cell r="K5007" t="str">
            <v>M3</v>
          </cell>
        </row>
        <row r="5008">
          <cell r="D5008" t="str">
            <v>Kebutuhan tenaga untuk 20% galian :</v>
          </cell>
        </row>
        <row r="5009">
          <cell r="E5009" t="str">
            <v>- Pekerja</v>
          </cell>
          <cell r="I5009" t="str">
            <v>P</v>
          </cell>
          <cell r="J5009">
            <v>40</v>
          </cell>
          <cell r="K5009" t="str">
            <v>orang</v>
          </cell>
        </row>
        <row r="5010">
          <cell r="E5010" t="str">
            <v>-Tukang</v>
          </cell>
          <cell r="I5010" t="str">
            <v>T</v>
          </cell>
          <cell r="J5010">
            <v>4</v>
          </cell>
          <cell r="K5010" t="str">
            <v>orang</v>
          </cell>
        </row>
        <row r="5011">
          <cell r="E5011" t="str">
            <v>- Mandor</v>
          </cell>
          <cell r="I5011" t="str">
            <v>M</v>
          </cell>
          <cell r="J5011">
            <v>1</v>
          </cell>
          <cell r="K5011" t="str">
            <v>orang</v>
          </cell>
        </row>
        <row r="5013">
          <cell r="D5013" t="str">
            <v>Koefisien tenaga / M'   :</v>
          </cell>
        </row>
        <row r="5014">
          <cell r="E5014" t="str">
            <v>- Pekerja</v>
          </cell>
          <cell r="G5014" t="str">
            <v>= (Tk x P) : (30%Qt)</v>
          </cell>
          <cell r="J5014">
            <v>99.999999999999972</v>
          </cell>
          <cell r="K5014" t="str">
            <v>Jam</v>
          </cell>
        </row>
        <row r="5015">
          <cell r="E5015" t="str">
            <v xml:space="preserve">-Tukang </v>
          </cell>
          <cell r="G5015" t="str">
            <v>= (TkxT)  : (30%Qt)</v>
          </cell>
          <cell r="J5015">
            <v>9.9999999999999982</v>
          </cell>
        </row>
        <row r="5016">
          <cell r="E5016" t="str">
            <v>- Mandor</v>
          </cell>
          <cell r="G5016" t="str">
            <v>= (Tk x M) : (30%Qt)</v>
          </cell>
          <cell r="J5016">
            <v>2.4999999999999996</v>
          </cell>
          <cell r="K5016" t="str">
            <v>Jam</v>
          </cell>
        </row>
        <row r="5018">
          <cell r="B5018" t="str">
            <v>4.</v>
          </cell>
          <cell r="D5018" t="str">
            <v>HARGA DASAR SATUAN UPAH, BAHAN DAN ALAT</v>
          </cell>
        </row>
        <row r="5019">
          <cell r="D5019" t="str">
            <v>Lihat lampiran.</v>
          </cell>
        </row>
        <row r="5021">
          <cell r="B5021" t="str">
            <v>5.</v>
          </cell>
          <cell r="D5021" t="str">
            <v>ANALISA HARGA SATUAN PEKERJAAN</v>
          </cell>
        </row>
        <row r="5022">
          <cell r="D5022" t="str">
            <v>Lihat perhitungan dalam FORMULIR STANDAR UNTUK</v>
          </cell>
        </row>
        <row r="5023">
          <cell r="D5023" t="str">
            <v>PEREKEMAN ANALISA MASING-MASING HARGA</v>
          </cell>
        </row>
        <row r="5024">
          <cell r="D5024" t="str">
            <v>SATUAN.</v>
          </cell>
        </row>
        <row r="5025">
          <cell r="D5025" t="str">
            <v>Didapat Harga Satuan Pekerjaan :</v>
          </cell>
        </row>
        <row r="5027">
          <cell r="D5027" t="str">
            <v xml:space="preserve">Rp.  </v>
          </cell>
          <cell r="E5027">
            <v>3294450</v>
          </cell>
          <cell r="G5027" t="str">
            <v xml:space="preserve"> / M'</v>
          </cell>
        </row>
        <row r="5030">
          <cell r="B5030" t="str">
            <v>6.</v>
          </cell>
          <cell r="D5030" t="str">
            <v>WAKTU PELAKSANAAN YANG DIPERLUKAN</v>
          </cell>
        </row>
        <row r="5031">
          <cell r="D5031" t="str">
            <v>Masa Pelaksanaan :</v>
          </cell>
          <cell r="E5031" t="str">
            <v>. . . . . . . . . . . .</v>
          </cell>
          <cell r="F5031" t="str">
            <v>bulan</v>
          </cell>
        </row>
        <row r="5033">
          <cell r="B5033" t="str">
            <v>7.</v>
          </cell>
          <cell r="D5033" t="str">
            <v>VOLUME PEKERJAAN YANG DIPERLUKAN</v>
          </cell>
        </row>
        <row r="5034">
          <cell r="D5034" t="str">
            <v>Volume pekerjaan  :</v>
          </cell>
          <cell r="E5034">
            <v>0</v>
          </cell>
          <cell r="G5034" t="str">
            <v>M'</v>
          </cell>
        </row>
        <row r="5051">
          <cell r="B5051" t="str">
            <v xml:space="preserve"> URAIAN ANALISA HARGA SATUAN</v>
          </cell>
        </row>
        <row r="5052">
          <cell r="B5052" t="str">
            <v>ITEM PEMBAYARAN NO.</v>
          </cell>
          <cell r="E5052" t="str">
            <v>:  7.9</v>
          </cell>
        </row>
        <row r="5053">
          <cell r="B5053" t="str">
            <v>JENIS PEKERJAAN</v>
          </cell>
          <cell r="E5053" t="str">
            <v>:  PASANGAN BATU</v>
          </cell>
        </row>
        <row r="5054">
          <cell r="B5054" t="str">
            <v>SATUAN PEMBAYARAN</v>
          </cell>
          <cell r="E5054" t="str">
            <v>:  M3</v>
          </cell>
        </row>
        <row r="5056">
          <cell r="B5056" t="str">
            <v>NO.</v>
          </cell>
          <cell r="D5056" t="str">
            <v>U R A I A N</v>
          </cell>
          <cell r="I5056" t="str">
            <v>KODE</v>
          </cell>
          <cell r="J5056" t="str">
            <v>KOEF.</v>
          </cell>
          <cell r="K5056" t="str">
            <v>SATUAN</v>
          </cell>
          <cell r="L5056" t="str">
            <v>KETERANGAN</v>
          </cell>
        </row>
        <row r="5058">
          <cell r="B5058" t="str">
            <v>I.</v>
          </cell>
          <cell r="D5058" t="str">
            <v>ASUMSI</v>
          </cell>
        </row>
        <row r="5059">
          <cell r="B5059">
            <v>1</v>
          </cell>
          <cell r="D5059" t="str">
            <v>Menggunakan alat (cara mekanik)</v>
          </cell>
        </row>
        <row r="5060">
          <cell r="B5060">
            <v>2</v>
          </cell>
          <cell r="D5060" t="str">
            <v>Lokasi pekerjaan : sepanjang jalan</v>
          </cell>
        </row>
        <row r="5061">
          <cell r="B5061">
            <v>3</v>
          </cell>
          <cell r="D5061" t="str">
            <v>Bahan dasar (batu, pasir dan semen) diterima</v>
          </cell>
        </row>
        <row r="5062">
          <cell r="D5062" t="str">
            <v>seluruhnya di lokasi pekerjaan</v>
          </cell>
        </row>
        <row r="5063">
          <cell r="B5063">
            <v>4</v>
          </cell>
          <cell r="D5063" t="str">
            <v>Jarak rata-rata Base camp ke lokasi pekerjaan</v>
          </cell>
          <cell r="I5063" t="str">
            <v>L</v>
          </cell>
          <cell r="J5063">
            <v>10</v>
          </cell>
          <cell r="K5063" t="str">
            <v>KM</v>
          </cell>
        </row>
        <row r="5064">
          <cell r="B5064">
            <v>5</v>
          </cell>
          <cell r="D5064" t="str">
            <v>Jam kerja efektif per-hari</v>
          </cell>
          <cell r="I5064" t="str">
            <v>Tk</v>
          </cell>
          <cell r="J5064">
            <v>7</v>
          </cell>
          <cell r="K5064" t="str">
            <v>jam</v>
          </cell>
        </row>
        <row r="5065">
          <cell r="B5065">
            <v>6</v>
          </cell>
          <cell r="D5065" t="str">
            <v>Perbandingan Pasir &amp; Semen</v>
          </cell>
          <cell r="G5065" t="str">
            <v>: - Volume Semen</v>
          </cell>
          <cell r="I5065" t="str">
            <v>Sm</v>
          </cell>
          <cell r="J5065">
            <v>25</v>
          </cell>
          <cell r="K5065" t="str">
            <v>%</v>
          </cell>
          <cell r="L5065" t="str">
            <v xml:space="preserve"> Spec. 7.3.2.(2) b</v>
          </cell>
        </row>
        <row r="5066">
          <cell r="G5066" t="str">
            <v>: - Volume Pasir</v>
          </cell>
          <cell r="I5066" t="str">
            <v>Ps</v>
          </cell>
          <cell r="J5066">
            <v>75</v>
          </cell>
          <cell r="K5066" t="str">
            <v>%</v>
          </cell>
          <cell r="L5066" t="str">
            <v xml:space="preserve"> Spec. 7.3.2.(2) b</v>
          </cell>
        </row>
        <row r="5067">
          <cell r="B5067">
            <v>7</v>
          </cell>
          <cell r="D5067" t="str">
            <v>Perbandingan Batu &amp; Mortar  :</v>
          </cell>
        </row>
        <row r="5068">
          <cell r="D5068" t="str">
            <v>- Batu</v>
          </cell>
          <cell r="I5068" t="str">
            <v>Bt</v>
          </cell>
          <cell r="J5068">
            <v>65</v>
          </cell>
          <cell r="K5068" t="str">
            <v>%</v>
          </cell>
        </row>
        <row r="5069">
          <cell r="D5069" t="str">
            <v>- Mortar (campuran semen &amp; pasir)</v>
          </cell>
          <cell r="I5069" t="str">
            <v>Mr</v>
          </cell>
          <cell r="J5069">
            <v>35</v>
          </cell>
          <cell r="K5069" t="str">
            <v>%</v>
          </cell>
        </row>
        <row r="5070">
          <cell r="B5070">
            <v>8</v>
          </cell>
          <cell r="D5070" t="str">
            <v>Berat Jenis Bahan  :</v>
          </cell>
        </row>
        <row r="5071">
          <cell r="D5071" t="str">
            <v>- Pasangan Batu Dengan Mortar</v>
          </cell>
          <cell r="I5071" t="str">
            <v>D1</v>
          </cell>
          <cell r="J5071">
            <v>2.4</v>
          </cell>
          <cell r="K5071" t="str">
            <v>ton/M3</v>
          </cell>
        </row>
        <row r="5072">
          <cell r="D5072" t="str">
            <v>- Batu</v>
          </cell>
          <cell r="I5072" t="str">
            <v>D2</v>
          </cell>
          <cell r="J5072">
            <v>1.5999999999999999</v>
          </cell>
          <cell r="K5072" t="str">
            <v>ton/M3</v>
          </cell>
        </row>
        <row r="5073">
          <cell r="D5073" t="str">
            <v>- Adukan (mortar)</v>
          </cell>
          <cell r="I5073" t="str">
            <v>D3</v>
          </cell>
          <cell r="J5073">
            <v>1.8</v>
          </cell>
          <cell r="K5073" t="str">
            <v>ton/M3</v>
          </cell>
        </row>
        <row r="5074">
          <cell r="D5074" t="str">
            <v>- Pasir</v>
          </cell>
          <cell r="I5074" t="str">
            <v>D4</v>
          </cell>
          <cell r="J5074">
            <v>1.6</v>
          </cell>
          <cell r="K5074" t="str">
            <v>ton/M3</v>
          </cell>
        </row>
        <row r="5075">
          <cell r="D5075" t="str">
            <v>- Semen Portland</v>
          </cell>
          <cell r="I5075" t="str">
            <v>D5</v>
          </cell>
          <cell r="J5075">
            <v>1.25</v>
          </cell>
          <cell r="K5075" t="str">
            <v>ton/M3</v>
          </cell>
        </row>
        <row r="5077">
          <cell r="B5077" t="str">
            <v>II.</v>
          </cell>
          <cell r="D5077" t="str">
            <v>METHODE PELAKSANAAN</v>
          </cell>
        </row>
        <row r="5078">
          <cell r="B5078">
            <v>1</v>
          </cell>
          <cell r="D5078" t="str">
            <v>Semen, pasir dan air dicampur dan diaduk menjadi</v>
          </cell>
        </row>
        <row r="5079">
          <cell r="D5079" t="str">
            <v>mortar dengan menggunakan Concrete Mixer</v>
          </cell>
        </row>
        <row r="5080">
          <cell r="B5080">
            <v>2</v>
          </cell>
          <cell r="D5080" t="str">
            <v>Batu dibersihkan dan dibasahi seluruh permukaannya</v>
          </cell>
        </row>
        <row r="5081">
          <cell r="D5081" t="str">
            <v>sebelum dipasang</v>
          </cell>
        </row>
        <row r="5082">
          <cell r="B5082">
            <v>3</v>
          </cell>
          <cell r="D5082" t="str">
            <v>Penyelesaian dan perapihan setelah pemasangan</v>
          </cell>
        </row>
        <row r="5084">
          <cell r="B5084" t="str">
            <v>III.</v>
          </cell>
          <cell r="D5084" t="str">
            <v>PEMAKAIAN BAHAN, ALAT DAN TENAGA</v>
          </cell>
        </row>
        <row r="5086">
          <cell r="B5086" t="str">
            <v xml:space="preserve">   1.</v>
          </cell>
          <cell r="D5086" t="str">
            <v>BAHAN</v>
          </cell>
        </row>
        <row r="5087">
          <cell r="B5087" t="str">
            <v>1.a.</v>
          </cell>
          <cell r="D5087" t="str">
            <v>Batu Kali/Gunung</v>
          </cell>
          <cell r="F5087" t="str">
            <v>{(Bt x D1 x 1 M3) : D2} x 1.20</v>
          </cell>
          <cell r="J5087">
            <v>1.17</v>
          </cell>
          <cell r="K5087" t="str">
            <v>M3</v>
          </cell>
          <cell r="L5087" t="str">
            <v xml:space="preserve"> Lepas</v>
          </cell>
        </row>
        <row r="5088">
          <cell r="B5088" t="str">
            <v>1.b.</v>
          </cell>
          <cell r="D5088" t="str">
            <v>Semen</v>
          </cell>
          <cell r="F5088" t="str">
            <v>Sm x {(Mr x D1 x 1 M3} : D3} x 1.05</v>
          </cell>
          <cell r="J5088">
            <v>0.1225</v>
          </cell>
          <cell r="K5088" t="str">
            <v>M3</v>
          </cell>
        </row>
        <row r="5089">
          <cell r="F5089" t="str">
            <v>x {D5 x (1000)}</v>
          </cell>
          <cell r="J5089">
            <v>153</v>
          </cell>
          <cell r="K5089" t="str">
            <v>Kg</v>
          </cell>
        </row>
        <row r="5090">
          <cell r="B5090" t="str">
            <v>1.c.</v>
          </cell>
          <cell r="D5090" t="str">
            <v>Pasir Pasang</v>
          </cell>
          <cell r="F5090" t="str">
            <v>Ps x {(Mr x D1 x 1 M3) : D4} x 1.05</v>
          </cell>
          <cell r="J5090">
            <v>0.41339999999999999</v>
          </cell>
          <cell r="K5090" t="str">
            <v>M3</v>
          </cell>
        </row>
        <row r="5092">
          <cell r="B5092" t="str">
            <v>2.</v>
          </cell>
          <cell r="D5092" t="str">
            <v>ALAT</v>
          </cell>
        </row>
        <row r="5093">
          <cell r="B5093" t="str">
            <v>2.a</v>
          </cell>
          <cell r="D5093" t="str">
            <v>ALAT BANTU</v>
          </cell>
        </row>
        <row r="5094">
          <cell r="D5094" t="str">
            <v>Diperlukan  :</v>
          </cell>
        </row>
        <row r="5095">
          <cell r="D5095" t="str">
            <v>- Sekop</v>
          </cell>
          <cell r="F5095" t="str">
            <v>=  2  buah</v>
          </cell>
        </row>
        <row r="5096">
          <cell r="D5096" t="str">
            <v>- Pacul</v>
          </cell>
          <cell r="F5096" t="str">
            <v>=  2  buah</v>
          </cell>
        </row>
        <row r="5097">
          <cell r="D5097" t="str">
            <v>- Sendok Semen</v>
          </cell>
          <cell r="F5097" t="str">
            <v>=  2  buah</v>
          </cell>
        </row>
        <row r="5098">
          <cell r="D5098" t="str">
            <v>- Ember Cor</v>
          </cell>
          <cell r="F5098" t="str">
            <v>=  4  buah</v>
          </cell>
        </row>
        <row r="5099">
          <cell r="D5099" t="str">
            <v>- Gerobak Dorong</v>
          </cell>
          <cell r="F5099" t="str">
            <v>=  1  buah</v>
          </cell>
        </row>
        <row r="5101">
          <cell r="B5101" t="str">
            <v>3.</v>
          </cell>
          <cell r="D5101" t="str">
            <v>TENAGA</v>
          </cell>
        </row>
        <row r="5102">
          <cell r="D5102" t="str">
            <v>Produksi Pasangan Batu (Manual) dalam 1 hari</v>
          </cell>
          <cell r="I5102" t="str">
            <v>Qt</v>
          </cell>
          <cell r="J5102">
            <v>5</v>
          </cell>
          <cell r="K5102" t="str">
            <v>M3</v>
          </cell>
        </row>
        <row r="5104">
          <cell r="D5104" t="str">
            <v>Kebutuhan tenaga :</v>
          </cell>
          <cell r="E5104" t="str">
            <v>-</v>
          </cell>
          <cell r="F5104" t="str">
            <v>Mandor</v>
          </cell>
          <cell r="I5104" t="str">
            <v>M</v>
          </cell>
          <cell r="J5104">
            <v>1</v>
          </cell>
          <cell r="K5104" t="str">
            <v>orang</v>
          </cell>
        </row>
        <row r="5105">
          <cell r="E5105" t="str">
            <v>-</v>
          </cell>
          <cell r="F5105" t="str">
            <v>Tukang</v>
          </cell>
          <cell r="I5105" t="str">
            <v>Tb</v>
          </cell>
          <cell r="J5105">
            <v>2</v>
          </cell>
          <cell r="K5105" t="str">
            <v>orang</v>
          </cell>
        </row>
        <row r="5106">
          <cell r="E5106" t="str">
            <v>-</v>
          </cell>
          <cell r="F5106" t="str">
            <v>Pekerja</v>
          </cell>
          <cell r="I5106" t="str">
            <v>P</v>
          </cell>
          <cell r="J5106">
            <v>8</v>
          </cell>
          <cell r="K5106" t="str">
            <v>orang</v>
          </cell>
        </row>
        <row r="5108">
          <cell r="D5108" t="str">
            <v>Koefisien Tenaga / M3   :</v>
          </cell>
        </row>
        <row r="5109">
          <cell r="E5109" t="str">
            <v>-</v>
          </cell>
          <cell r="F5109" t="str">
            <v>Mandor</v>
          </cell>
          <cell r="G5109" t="str">
            <v>= (Tk x M) : Qt</v>
          </cell>
          <cell r="J5109">
            <v>1.4</v>
          </cell>
          <cell r="K5109" t="str">
            <v>jam</v>
          </cell>
        </row>
        <row r="5110">
          <cell r="E5110" t="str">
            <v>-</v>
          </cell>
          <cell r="F5110" t="str">
            <v>Tukang</v>
          </cell>
          <cell r="G5110" t="str">
            <v>= (Tk x Tb) : Qt</v>
          </cell>
          <cell r="J5110">
            <v>2.8</v>
          </cell>
          <cell r="K5110" t="str">
            <v>jam</v>
          </cell>
        </row>
        <row r="5111">
          <cell r="E5111" t="str">
            <v>-</v>
          </cell>
          <cell r="F5111" t="str">
            <v>Pekerja</v>
          </cell>
          <cell r="G5111" t="str">
            <v>= (Tk x P) : Qt</v>
          </cell>
          <cell r="J5111">
            <v>11.2</v>
          </cell>
          <cell r="K5111" t="str">
            <v>jam</v>
          </cell>
        </row>
        <row r="5113">
          <cell r="B5113" t="str">
            <v>4.</v>
          </cell>
          <cell r="D5113" t="str">
            <v>HARGA DASAR SATUAN UPAH, BAHAN DAN ALAT</v>
          </cell>
        </row>
        <row r="5114">
          <cell r="D5114" t="str">
            <v>Lihat lampiran.</v>
          </cell>
        </row>
        <row r="5117">
          <cell r="B5117" t="str">
            <v xml:space="preserve"> URAIAN ANALISA HARGA SATUAN</v>
          </cell>
        </row>
        <row r="5118">
          <cell r="B5118" t="str">
            <v>ITEM PEMBAYARAN NO.</v>
          </cell>
          <cell r="E5118" t="str">
            <v>:  7.10 (2)</v>
          </cell>
        </row>
        <row r="5119">
          <cell r="B5119" t="str">
            <v>JENIS PEKERJAAN</v>
          </cell>
          <cell r="E5119" t="str">
            <v>:  Pasangan Batu Kosong</v>
          </cell>
        </row>
        <row r="5120">
          <cell r="B5120" t="str">
            <v>SATUAN PEMBAYARAN</v>
          </cell>
          <cell r="E5120" t="str">
            <v>:  M3</v>
          </cell>
        </row>
        <row r="5122">
          <cell r="B5122" t="str">
            <v>NO.</v>
          </cell>
          <cell r="D5122" t="str">
            <v>U R A I A N</v>
          </cell>
          <cell r="I5122" t="str">
            <v>KODE</v>
          </cell>
          <cell r="J5122" t="str">
            <v>KOEF.</v>
          </cell>
          <cell r="K5122" t="str">
            <v>SATUAN</v>
          </cell>
          <cell r="L5122" t="str">
            <v>KETERANGAN</v>
          </cell>
        </row>
        <row r="5124">
          <cell r="B5124" t="str">
            <v>I.</v>
          </cell>
          <cell r="D5124" t="str">
            <v>ASUMSI</v>
          </cell>
        </row>
        <row r="5125">
          <cell r="B5125">
            <v>1</v>
          </cell>
          <cell r="D5125" t="str">
            <v>Menggunakan cara manual</v>
          </cell>
        </row>
        <row r="5126">
          <cell r="B5126">
            <v>2</v>
          </cell>
          <cell r="D5126" t="str">
            <v>Lokasi pekerjaan : sepanjang jalan</v>
          </cell>
        </row>
        <row r="5127">
          <cell r="B5127">
            <v>3</v>
          </cell>
          <cell r="D5127" t="str">
            <v>Bahan dasar (batu dan pasir) diterima seluruhnya</v>
          </cell>
        </row>
        <row r="5128">
          <cell r="D5128" t="str">
            <v>di lokasi pekerjaan</v>
          </cell>
        </row>
        <row r="5129">
          <cell r="B5129">
            <v>4</v>
          </cell>
          <cell r="D5129" t="str">
            <v>Jarak rata-rata Base camp ke lokasi pekerjaan</v>
          </cell>
          <cell r="I5129" t="str">
            <v>L</v>
          </cell>
          <cell r="J5129">
            <v>10</v>
          </cell>
          <cell r="K5129" t="str">
            <v>KM</v>
          </cell>
        </row>
        <row r="5130">
          <cell r="B5130">
            <v>5</v>
          </cell>
          <cell r="D5130" t="str">
            <v>Jam kerja efektif per-hari</v>
          </cell>
          <cell r="I5130" t="str">
            <v>Tk</v>
          </cell>
          <cell r="J5130">
            <v>7</v>
          </cell>
          <cell r="K5130" t="str">
            <v>jam</v>
          </cell>
        </row>
        <row r="5131">
          <cell r="B5131">
            <v>6</v>
          </cell>
          <cell r="D5131" t="str">
            <v>Faktor kehilangan material</v>
          </cell>
          <cell r="I5131" t="str">
            <v>Fh</v>
          </cell>
          <cell r="J5131">
            <v>1.1000000000000001</v>
          </cell>
          <cell r="K5131" t="str">
            <v>-</v>
          </cell>
        </row>
        <row r="5133">
          <cell r="B5133" t="str">
            <v>II.</v>
          </cell>
          <cell r="D5133" t="str">
            <v>URUTAN KERJA</v>
          </cell>
        </row>
        <row r="5134">
          <cell r="B5134">
            <v>1</v>
          </cell>
          <cell r="D5134" t="str">
            <v>Batu disusun sedemikian rupa sehingga kokoh dan</v>
          </cell>
        </row>
        <row r="5135">
          <cell r="D5135" t="str">
            <v>saling mengunci satu sama lain</v>
          </cell>
        </row>
        <row r="5137">
          <cell r="B5137" t="str">
            <v>III.</v>
          </cell>
          <cell r="D5137" t="str">
            <v>PEMAKAIAN BAHAN, ALAT DAN TENAGA</v>
          </cell>
        </row>
        <row r="5139">
          <cell r="B5139" t="str">
            <v xml:space="preserve">   1.</v>
          </cell>
          <cell r="D5139" t="str">
            <v>BAHAN</v>
          </cell>
        </row>
        <row r="5140">
          <cell r="B5140" t="str">
            <v>1.a.</v>
          </cell>
          <cell r="D5140" t="str">
            <v>Batu Belah</v>
          </cell>
          <cell r="J5140">
            <v>1.1000000000000001</v>
          </cell>
          <cell r="K5140" t="str">
            <v>M3</v>
          </cell>
        </row>
        <row r="5142">
          <cell r="B5142" t="str">
            <v>2.</v>
          </cell>
          <cell r="D5142" t="str">
            <v>ALAT</v>
          </cell>
        </row>
        <row r="5143">
          <cell r="B5143" t="str">
            <v>2.a.</v>
          </cell>
          <cell r="D5143" t="str">
            <v>ALAT BANTU</v>
          </cell>
        </row>
        <row r="5144">
          <cell r="D5144" t="str">
            <v>Diperlukan  :</v>
          </cell>
        </row>
        <row r="5145">
          <cell r="D5145" t="str">
            <v>- Gerobak Dorong</v>
          </cell>
          <cell r="E5145" t="str">
            <v>=  4  buah</v>
          </cell>
        </row>
        <row r="5146">
          <cell r="D5146" t="str">
            <v>- Palu Batu</v>
          </cell>
          <cell r="E5146" t="str">
            <v>=  2  buah</v>
          </cell>
        </row>
        <row r="5148">
          <cell r="B5148" t="str">
            <v>3.</v>
          </cell>
          <cell r="D5148" t="str">
            <v>TENAGA</v>
          </cell>
        </row>
        <row r="5149">
          <cell r="D5149" t="str">
            <v>Produksi pasangan batu kosong dalam 1 hari</v>
          </cell>
          <cell r="I5149" t="str">
            <v>Qt</v>
          </cell>
          <cell r="J5149">
            <v>7</v>
          </cell>
          <cell r="K5149" t="str">
            <v>M3</v>
          </cell>
        </row>
        <row r="5150">
          <cell r="D5150" t="str">
            <v>Kebutuhan tenaga :</v>
          </cell>
          <cell r="E5150" t="str">
            <v>- Mandor</v>
          </cell>
          <cell r="I5150" t="str">
            <v>M</v>
          </cell>
          <cell r="J5150">
            <v>1</v>
          </cell>
          <cell r="K5150" t="str">
            <v>orang</v>
          </cell>
        </row>
        <row r="5151">
          <cell r="E5151" t="str">
            <v>- Tukang</v>
          </cell>
          <cell r="I5151" t="str">
            <v>Tb</v>
          </cell>
          <cell r="J5151">
            <v>2</v>
          </cell>
          <cell r="K5151" t="str">
            <v>orang</v>
          </cell>
        </row>
        <row r="5152">
          <cell r="E5152" t="str">
            <v>- Pekerja</v>
          </cell>
          <cell r="I5152" t="str">
            <v>P</v>
          </cell>
          <cell r="J5152">
            <v>6</v>
          </cell>
          <cell r="K5152" t="str">
            <v>orang</v>
          </cell>
        </row>
        <row r="5153">
          <cell r="D5153" t="str">
            <v>Koefisien Tenaga / M3   :</v>
          </cell>
        </row>
        <row r="5154">
          <cell r="E5154" t="str">
            <v>-  Mandor</v>
          </cell>
          <cell r="F5154" t="str">
            <v>= (Tk x M) : Qt</v>
          </cell>
          <cell r="J5154">
            <v>1</v>
          </cell>
          <cell r="K5154" t="str">
            <v>jam</v>
          </cell>
        </row>
        <row r="5155">
          <cell r="E5155" t="str">
            <v>-  Tukang</v>
          </cell>
          <cell r="F5155" t="str">
            <v>= (Tk x Tb) : Qt</v>
          </cell>
          <cell r="J5155">
            <v>2</v>
          </cell>
          <cell r="K5155" t="str">
            <v>jam</v>
          </cell>
        </row>
        <row r="5156">
          <cell r="E5156" t="str">
            <v>-  Pekerja</v>
          </cell>
          <cell r="F5156" t="str">
            <v>= (Tk x P) : Qt</v>
          </cell>
          <cell r="J5156">
            <v>6</v>
          </cell>
          <cell r="K5156" t="str">
            <v>jam</v>
          </cell>
        </row>
        <row r="5158">
          <cell r="B5158" t="str">
            <v>4.</v>
          </cell>
          <cell r="D5158" t="str">
            <v>HARGA DASAR SATUAN UPAH, BAHAN DAN ALAT</v>
          </cell>
        </row>
        <row r="5159">
          <cell r="D5159" t="str">
            <v>Lihat lampiran.</v>
          </cell>
        </row>
        <row r="5172">
          <cell r="B5172" t="str">
            <v xml:space="preserve"> URAIAN ANALISA HARGA SATUAN</v>
          </cell>
        </row>
        <row r="5173">
          <cell r="B5173" t="str">
            <v>ITEM PEMBAYARAN NO.</v>
          </cell>
          <cell r="E5173" t="str">
            <v>:  7.10 (3)</v>
          </cell>
        </row>
        <row r="5174">
          <cell r="B5174" t="str">
            <v>JENIS PEKERJAAN</v>
          </cell>
          <cell r="E5174" t="str">
            <v>:  BRONJONG (GABIONS)</v>
          </cell>
        </row>
        <row r="5175">
          <cell r="B5175" t="str">
            <v>SATUAN PEMBAYARAN</v>
          </cell>
          <cell r="E5175" t="str">
            <v>:  M3</v>
          </cell>
        </row>
        <row r="5177">
          <cell r="B5177" t="str">
            <v>NO.</v>
          </cell>
          <cell r="D5177" t="str">
            <v>U R A I A N</v>
          </cell>
          <cell r="I5177" t="str">
            <v>KODE</v>
          </cell>
          <cell r="J5177" t="str">
            <v>KOEF.</v>
          </cell>
          <cell r="K5177" t="str">
            <v>SATUAN</v>
          </cell>
          <cell r="L5177" t="str">
            <v>KETERANGAN</v>
          </cell>
        </row>
        <row r="5179">
          <cell r="B5179" t="str">
            <v>I.</v>
          </cell>
          <cell r="D5179" t="str">
            <v>ASUMSI</v>
          </cell>
        </row>
        <row r="5180">
          <cell r="B5180">
            <v>1</v>
          </cell>
          <cell r="D5180" t="str">
            <v>Pekerjaan dilakukan secara manual</v>
          </cell>
        </row>
        <row r="5181">
          <cell r="B5181">
            <v>2</v>
          </cell>
          <cell r="D5181" t="str">
            <v>Lokasi pekerjaan : sepanjang jalan</v>
          </cell>
        </row>
        <row r="5182">
          <cell r="B5182">
            <v>3</v>
          </cell>
          <cell r="D5182" t="str">
            <v>Bahan dasar (besi, anyaman kawat dan batu) diterima</v>
          </cell>
        </row>
        <row r="5183">
          <cell r="D5183" t="str">
            <v>seluruhnya di lokasi pekerjaan</v>
          </cell>
        </row>
        <row r="5184">
          <cell r="B5184">
            <v>4</v>
          </cell>
          <cell r="D5184" t="str">
            <v>Jarak rata-rata Base camp ke lokasi pekerjaan</v>
          </cell>
          <cell r="I5184" t="str">
            <v>L</v>
          </cell>
          <cell r="J5184">
            <v>10</v>
          </cell>
          <cell r="K5184" t="str">
            <v>KM</v>
          </cell>
        </row>
        <row r="5185">
          <cell r="B5185">
            <v>5</v>
          </cell>
          <cell r="D5185" t="str">
            <v>Jam kerja efektif per-hari</v>
          </cell>
          <cell r="I5185" t="str">
            <v>Tk</v>
          </cell>
          <cell r="J5185">
            <v>7</v>
          </cell>
          <cell r="K5185" t="str">
            <v>jam</v>
          </cell>
        </row>
        <row r="5186">
          <cell r="B5186">
            <v>6</v>
          </cell>
          <cell r="D5186" t="str">
            <v>Faktor Kehilangan Material</v>
          </cell>
          <cell r="I5186" t="str">
            <v>Fh</v>
          </cell>
          <cell r="J5186">
            <v>1.1000000000000001</v>
          </cell>
          <cell r="K5186" t="str">
            <v>-</v>
          </cell>
        </row>
        <row r="5188">
          <cell r="B5188" t="str">
            <v>II.</v>
          </cell>
          <cell r="D5188" t="str">
            <v>METHODE PELAKSANAAN</v>
          </cell>
        </row>
        <row r="5189">
          <cell r="B5189">
            <v>1</v>
          </cell>
          <cell r="D5189" t="str">
            <v>Keranjang kawat bronjong direntangkan dan dibentuk</v>
          </cell>
        </row>
        <row r="5190">
          <cell r="D5190" t="str">
            <v>sesuai dengan konstruksi yang diinginkan</v>
          </cell>
        </row>
        <row r="5191">
          <cell r="B5191">
            <v>2</v>
          </cell>
          <cell r="D5191" t="str">
            <v>Batu ditempatkan satu demi satu sehingga rongga</v>
          </cell>
        </row>
        <row r="5192">
          <cell r="D5192" t="str">
            <v>sesedikit mungkin</v>
          </cell>
        </row>
        <row r="5193">
          <cell r="B5193">
            <v>3</v>
          </cell>
          <cell r="D5193" t="str">
            <v>Anyaman kawat ditutup dan diikat</v>
          </cell>
        </row>
        <row r="5195">
          <cell r="B5195" t="str">
            <v>III.</v>
          </cell>
          <cell r="D5195" t="str">
            <v>PEMAKAIAN BAHAN, ALAT DAN TENAGA</v>
          </cell>
        </row>
        <row r="5197">
          <cell r="B5197" t="str">
            <v xml:space="preserve">   1.</v>
          </cell>
          <cell r="D5197" t="str">
            <v>BAHAN</v>
          </cell>
        </row>
        <row r="5198">
          <cell r="B5198" t="str">
            <v>1.a.</v>
          </cell>
          <cell r="D5198" t="str">
            <v>Bronjong Pabrikan</v>
          </cell>
          <cell r="J5198">
            <v>1</v>
          </cell>
          <cell r="K5198" t="str">
            <v>M3</v>
          </cell>
        </row>
        <row r="5199">
          <cell r="B5199" t="str">
            <v>1.b.</v>
          </cell>
          <cell r="D5199" t="str">
            <v>Batu</v>
          </cell>
          <cell r="J5199">
            <v>1.1000000000000001</v>
          </cell>
          <cell r="K5199" t="str">
            <v>M3</v>
          </cell>
        </row>
        <row r="5201">
          <cell r="B5201" t="str">
            <v>2.</v>
          </cell>
          <cell r="D5201" t="str">
            <v>ALAT</v>
          </cell>
        </row>
        <row r="5202">
          <cell r="B5202" t="str">
            <v>2.a.</v>
          </cell>
          <cell r="D5202" t="str">
            <v>ALAT BANTU</v>
          </cell>
        </row>
        <row r="5203">
          <cell r="D5203" t="str">
            <v>Diperlukan  :</v>
          </cell>
        </row>
        <row r="5204">
          <cell r="D5204" t="str">
            <v>- Tang</v>
          </cell>
          <cell r="G5204" t="str">
            <v>=  2  buah</v>
          </cell>
        </row>
        <row r="5205">
          <cell r="D5205" t="str">
            <v>- Pemotong kawat</v>
          </cell>
          <cell r="G5205" t="str">
            <v>=  2  buah</v>
          </cell>
        </row>
        <row r="5206">
          <cell r="D5206" t="str">
            <v>- Palu pemecah batu</v>
          </cell>
          <cell r="G5206" t="str">
            <v>=  2  buah</v>
          </cell>
        </row>
        <row r="5208">
          <cell r="B5208" t="str">
            <v>3.</v>
          </cell>
          <cell r="D5208" t="str">
            <v>TENAGA</v>
          </cell>
        </row>
        <row r="5209">
          <cell r="D5209" t="str">
            <v>Produksi pekerjaan per hari</v>
          </cell>
          <cell r="I5209" t="str">
            <v>Qt</v>
          </cell>
          <cell r="J5209">
            <v>8</v>
          </cell>
          <cell r="K5209" t="str">
            <v>M3</v>
          </cell>
        </row>
        <row r="5210">
          <cell r="D5210" t="str">
            <v>dibutuhkan tenaga :</v>
          </cell>
          <cell r="E5210" t="str">
            <v>-</v>
          </cell>
          <cell r="F5210" t="str">
            <v>Mandor</v>
          </cell>
          <cell r="I5210" t="str">
            <v>M</v>
          </cell>
          <cell r="J5210">
            <v>1</v>
          </cell>
          <cell r="K5210" t="str">
            <v>orang</v>
          </cell>
        </row>
        <row r="5211">
          <cell r="E5211" t="str">
            <v>-</v>
          </cell>
          <cell r="F5211" t="str">
            <v>Tukang</v>
          </cell>
          <cell r="I5211" t="str">
            <v>Tb</v>
          </cell>
          <cell r="J5211">
            <v>2</v>
          </cell>
          <cell r="K5211" t="str">
            <v>orang</v>
          </cell>
        </row>
        <row r="5212">
          <cell r="E5212" t="str">
            <v>-</v>
          </cell>
          <cell r="F5212" t="str">
            <v>Pekerja</v>
          </cell>
          <cell r="I5212" t="str">
            <v>P</v>
          </cell>
          <cell r="J5212">
            <v>4</v>
          </cell>
          <cell r="K5212" t="str">
            <v>orang</v>
          </cell>
        </row>
        <row r="5214">
          <cell r="D5214" t="str">
            <v>Koefisien Tenaga / Kg  :</v>
          </cell>
        </row>
        <row r="5215">
          <cell r="E5215" t="str">
            <v>-</v>
          </cell>
          <cell r="F5215" t="str">
            <v>Mandor</v>
          </cell>
          <cell r="G5215" t="str">
            <v>=  ( M x Tk ) : Qt</v>
          </cell>
          <cell r="J5215">
            <v>0.875</v>
          </cell>
          <cell r="K5215" t="str">
            <v>jam</v>
          </cell>
        </row>
        <row r="5216">
          <cell r="E5216" t="str">
            <v>-</v>
          </cell>
          <cell r="F5216" t="str">
            <v>Tukang</v>
          </cell>
          <cell r="G5216" t="str">
            <v>=  ( Tb x Tk ) : Qt</v>
          </cell>
          <cell r="J5216">
            <v>1.75</v>
          </cell>
          <cell r="K5216" t="str">
            <v>jam</v>
          </cell>
        </row>
        <row r="5217">
          <cell r="E5217" t="str">
            <v>-</v>
          </cell>
          <cell r="F5217" t="str">
            <v>Pekerja</v>
          </cell>
          <cell r="G5217" t="str">
            <v>=  ( P x Tk ) : Qt</v>
          </cell>
          <cell r="J5217">
            <v>3.5</v>
          </cell>
          <cell r="K5217" t="str">
            <v>jam</v>
          </cell>
        </row>
        <row r="5219">
          <cell r="B5219" t="str">
            <v>4.</v>
          </cell>
          <cell r="D5219" t="str">
            <v>HARGA DASAR SATUAN UPAH, BAHAN DAN ALAT</v>
          </cell>
        </row>
        <row r="5220">
          <cell r="D5220" t="str">
            <v>Lihat lampiran.</v>
          </cell>
        </row>
        <row r="5230">
          <cell r="B5230" t="str">
            <v xml:space="preserve"> URAIAN ANALISA HARGA SATUAN</v>
          </cell>
        </row>
        <row r="5231">
          <cell r="B5231" t="str">
            <v>ITEM PEMBAYARAN NO.</v>
          </cell>
          <cell r="E5231" t="str">
            <v>:  7.11 (6)</v>
          </cell>
        </row>
        <row r="5232">
          <cell r="B5232" t="str">
            <v>JENIS PEKERJAAN</v>
          </cell>
          <cell r="E5232" t="str">
            <v>:  EXPANSION JOINT TIPE BAJA BERSUDUT</v>
          </cell>
        </row>
        <row r="5233">
          <cell r="B5233" t="str">
            <v>SATUAN PEMBAYARAN</v>
          </cell>
          <cell r="E5233" t="str">
            <v>:  BUAH</v>
          </cell>
        </row>
        <row r="5235">
          <cell r="B5235" t="str">
            <v>NO.</v>
          </cell>
          <cell r="D5235" t="str">
            <v>U R A I A N</v>
          </cell>
          <cell r="I5235" t="str">
            <v>KODE</v>
          </cell>
          <cell r="J5235" t="str">
            <v>KOEF.</v>
          </cell>
          <cell r="K5235" t="str">
            <v>SATUAN</v>
          </cell>
          <cell r="L5235" t="str">
            <v>KETERANGAN</v>
          </cell>
        </row>
        <row r="5237">
          <cell r="B5237" t="str">
            <v>I.</v>
          </cell>
          <cell r="D5237" t="str">
            <v>ASUMSI</v>
          </cell>
        </row>
        <row r="5238">
          <cell r="B5238">
            <v>1</v>
          </cell>
          <cell r="D5238" t="str">
            <v>Pekerjaan dilakukan secara manual</v>
          </cell>
        </row>
        <row r="5239">
          <cell r="B5239">
            <v>2</v>
          </cell>
          <cell r="D5239" t="str">
            <v>Lokasi pekerjaan : pada jembatan</v>
          </cell>
        </row>
        <row r="5240">
          <cell r="B5240">
            <v>3</v>
          </cell>
          <cell r="D5240" t="str">
            <v>Bahan dasar (besi siku) diterima seluruhnya di lokasi pekerjaan</v>
          </cell>
        </row>
        <row r="5241">
          <cell r="B5241">
            <v>4</v>
          </cell>
          <cell r="D5241" t="str">
            <v>Jarak rata-rata Base camp ke lokasi pekerjaan</v>
          </cell>
          <cell r="I5241" t="str">
            <v>L</v>
          </cell>
          <cell r="J5241">
            <v>10</v>
          </cell>
          <cell r="K5241" t="str">
            <v>KM</v>
          </cell>
        </row>
        <row r="5242">
          <cell r="B5242">
            <v>5</v>
          </cell>
          <cell r="D5242" t="str">
            <v>Jam kerja efektif per-hari</v>
          </cell>
          <cell r="I5242" t="str">
            <v>Tk</v>
          </cell>
          <cell r="J5242">
            <v>7</v>
          </cell>
          <cell r="K5242" t="str">
            <v>jam</v>
          </cell>
        </row>
        <row r="5243">
          <cell r="B5243">
            <v>6</v>
          </cell>
          <cell r="D5243" t="str">
            <v>Faktor Kehilangan Material</v>
          </cell>
          <cell r="I5243" t="str">
            <v>Fh</v>
          </cell>
          <cell r="J5243">
            <v>1</v>
          </cell>
          <cell r="K5243" t="str">
            <v>-</v>
          </cell>
        </row>
        <row r="5245">
          <cell r="B5245" t="str">
            <v>II.</v>
          </cell>
          <cell r="D5245" t="str">
            <v>METHODE PELAKSANAAN</v>
          </cell>
        </row>
        <row r="5246">
          <cell r="B5246">
            <v>1</v>
          </cell>
          <cell r="D5246" t="str">
            <v>Besi ekspansi yang telah jadi dan sampai dilokasi</v>
          </cell>
        </row>
        <row r="5247">
          <cell r="D5247" t="str">
            <v>dipasang pada jembatan.</v>
          </cell>
        </row>
        <row r="5249">
          <cell r="B5249" t="str">
            <v>III.</v>
          </cell>
          <cell r="D5249" t="str">
            <v>PEMAKAIAN BAHAN, ALAT DAN TENAGA</v>
          </cell>
        </row>
        <row r="5251">
          <cell r="B5251" t="str">
            <v xml:space="preserve">   1.</v>
          </cell>
          <cell r="D5251" t="str">
            <v>BAHAN</v>
          </cell>
        </row>
        <row r="5252">
          <cell r="B5252" t="str">
            <v>1.a.</v>
          </cell>
          <cell r="D5252" t="str">
            <v>Besi expansion joint bersudut panjang 6 m</v>
          </cell>
          <cell r="J5252">
            <v>1</v>
          </cell>
          <cell r="K5252" t="str">
            <v>Meter</v>
          </cell>
        </row>
        <row r="5255">
          <cell r="B5255" t="str">
            <v>2.</v>
          </cell>
          <cell r="D5255" t="str">
            <v>ALAT</v>
          </cell>
        </row>
        <row r="5256">
          <cell r="B5256" t="str">
            <v>2.a.</v>
          </cell>
          <cell r="D5256" t="str">
            <v>ALAT BANTU</v>
          </cell>
        </row>
        <row r="5257">
          <cell r="D5257" t="str">
            <v>Diperlukan  :</v>
          </cell>
        </row>
        <row r="5258">
          <cell r="D5258" t="str">
            <v>- Palu</v>
          </cell>
          <cell r="G5258" t="str">
            <v>=  1  buah</v>
          </cell>
        </row>
        <row r="5259">
          <cell r="D5259" t="str">
            <v>- Pemotong kawat</v>
          </cell>
          <cell r="G5259" t="str">
            <v>=  1  buah</v>
          </cell>
        </row>
        <row r="5262">
          <cell r="B5262" t="str">
            <v>3.</v>
          </cell>
          <cell r="D5262" t="str">
            <v>TENAGA</v>
          </cell>
        </row>
        <row r="5263">
          <cell r="D5263" t="str">
            <v>Produksi pekerjaan per hari</v>
          </cell>
          <cell r="I5263" t="str">
            <v>Qt</v>
          </cell>
          <cell r="J5263">
            <v>5</v>
          </cell>
          <cell r="K5263" t="str">
            <v>M3</v>
          </cell>
        </row>
        <row r="5264">
          <cell r="D5264" t="str">
            <v>dibutuhkan tenaga :</v>
          </cell>
          <cell r="E5264" t="str">
            <v>-</v>
          </cell>
          <cell r="F5264" t="str">
            <v>Mandor</v>
          </cell>
          <cell r="I5264" t="str">
            <v>M</v>
          </cell>
          <cell r="J5264">
            <v>1</v>
          </cell>
          <cell r="K5264" t="str">
            <v>orang</v>
          </cell>
        </row>
        <row r="5265">
          <cell r="E5265" t="str">
            <v>-</v>
          </cell>
          <cell r="F5265" t="str">
            <v>Pekerja</v>
          </cell>
          <cell r="I5265" t="str">
            <v>P</v>
          </cell>
          <cell r="J5265">
            <v>4</v>
          </cell>
          <cell r="K5265" t="str">
            <v>orang</v>
          </cell>
        </row>
        <row r="5267">
          <cell r="D5267" t="str">
            <v>Koefisien Tenaga / Kg  :</v>
          </cell>
        </row>
        <row r="5268">
          <cell r="E5268" t="str">
            <v>-</v>
          </cell>
          <cell r="F5268" t="str">
            <v>Mandor</v>
          </cell>
          <cell r="G5268" t="str">
            <v>=  ( M x Tk ) : Qt</v>
          </cell>
          <cell r="J5268">
            <v>1.4</v>
          </cell>
          <cell r="K5268" t="str">
            <v>jam</v>
          </cell>
        </row>
        <row r="5269">
          <cell r="E5269" t="str">
            <v>-</v>
          </cell>
          <cell r="F5269" t="str">
            <v>Pekerja</v>
          </cell>
          <cell r="G5269" t="str">
            <v>=  ( P x Tk ) : Qt</v>
          </cell>
          <cell r="J5269">
            <v>5.6</v>
          </cell>
          <cell r="K5269" t="str">
            <v>jam</v>
          </cell>
        </row>
        <row r="5271">
          <cell r="B5271" t="str">
            <v>4.</v>
          </cell>
          <cell r="D5271" t="str">
            <v>HARGA DASAR SATUAN UPAH, BAHAN DAN ALAT</v>
          </cell>
        </row>
        <row r="5272">
          <cell r="D5272" t="str">
            <v>Lihat lampiran.</v>
          </cell>
        </row>
        <row r="5282">
          <cell r="B5282" t="str">
            <v xml:space="preserve"> URAIAN ANALISA HARGA SATUAN</v>
          </cell>
        </row>
        <row r="5283">
          <cell r="B5283" t="str">
            <v>ITEM PEMBAYARAN NO.</v>
          </cell>
          <cell r="E5283" t="str">
            <v>:  7.12</v>
          </cell>
        </row>
        <row r="5284">
          <cell r="B5284" t="str">
            <v>JENIS PEKERJAAN</v>
          </cell>
          <cell r="E5284" t="str">
            <v>:  PEMBUATAN JEMBATAN KAYU</v>
          </cell>
        </row>
        <row r="5285">
          <cell r="B5285" t="str">
            <v>SATUAN PEMBAYARAN</v>
          </cell>
          <cell r="E5285" t="str">
            <v>:  M'</v>
          </cell>
        </row>
        <row r="5287">
          <cell r="B5287" t="str">
            <v>NO.</v>
          </cell>
          <cell r="D5287" t="str">
            <v>U R A I A N</v>
          </cell>
          <cell r="I5287" t="str">
            <v>KODE</v>
          </cell>
          <cell r="J5287" t="str">
            <v>KOEF.</v>
          </cell>
          <cell r="K5287" t="str">
            <v>SATUAN</v>
          </cell>
          <cell r="L5287" t="str">
            <v>KETERANGAN</v>
          </cell>
        </row>
        <row r="5290">
          <cell r="B5290" t="str">
            <v>I.</v>
          </cell>
          <cell r="D5290" t="str">
            <v>ASUMSI</v>
          </cell>
        </row>
        <row r="5291">
          <cell r="B5291">
            <v>1</v>
          </cell>
          <cell r="D5291" t="str">
            <v>Menggunakan cara manual</v>
          </cell>
        </row>
        <row r="5292">
          <cell r="B5292">
            <v>2</v>
          </cell>
          <cell r="D5292" t="str">
            <v>Lokasi pekerjaan : setempat</v>
          </cell>
        </row>
        <row r="5293">
          <cell r="B5293">
            <v>3</v>
          </cell>
          <cell r="D5293" t="str">
            <v>Bahan dasar (Kayu Klas II)</v>
          </cell>
        </row>
        <row r="5294">
          <cell r="D5294" t="str">
            <v>diangkut dengan Truck ke lokasi pekerjaan</v>
          </cell>
        </row>
        <row r="5295">
          <cell r="B5295">
            <v>4</v>
          </cell>
          <cell r="D5295" t="str">
            <v>Jarak rata-rata Base Camp ke lokasi pekerjaan</v>
          </cell>
          <cell r="I5295" t="str">
            <v>L</v>
          </cell>
          <cell r="J5295">
            <v>6</v>
          </cell>
          <cell r="K5295" t="str">
            <v>Km</v>
          </cell>
        </row>
        <row r="5296">
          <cell r="B5296">
            <v>5</v>
          </cell>
          <cell r="D5296" t="str">
            <v>Jam kerja efektif per-hari</v>
          </cell>
          <cell r="I5296" t="str">
            <v>Tk</v>
          </cell>
          <cell r="J5296">
            <v>7</v>
          </cell>
          <cell r="K5296" t="str">
            <v>Jam</v>
          </cell>
        </row>
        <row r="5297">
          <cell r="B5297">
            <v>6</v>
          </cell>
          <cell r="D5297" t="str">
            <v>Faktor kehilangan bahan</v>
          </cell>
          <cell r="I5297" t="str">
            <v>Fh</v>
          </cell>
          <cell r="J5297">
            <v>1.05</v>
          </cell>
          <cell r="K5297" t="str">
            <v>-</v>
          </cell>
        </row>
        <row r="5300">
          <cell r="B5300" t="str">
            <v>II.</v>
          </cell>
          <cell r="D5300" t="str">
            <v>METHODE PELAKSANAAN</v>
          </cell>
        </row>
        <row r="5301">
          <cell r="B5301">
            <v>1</v>
          </cell>
          <cell r="D5301" t="str">
            <v>Jembatan kayu dibuat di tempat</v>
          </cell>
        </row>
        <row r="5302">
          <cell r="B5302">
            <v>2</v>
          </cell>
          <cell r="D5302" t="str">
            <v>Dump Truck mengangkut kayu siap pakai ke lapangan</v>
          </cell>
        </row>
        <row r="5303">
          <cell r="B5303">
            <v>3</v>
          </cell>
          <cell r="D5303" t="str">
            <v>Kayu untuk tiang dipancang dengan Excavator</v>
          </cell>
        </row>
        <row r="5304">
          <cell r="B5304">
            <v>4</v>
          </cell>
          <cell r="D5304" t="str">
            <v>Setelah pemancangan sekelompok pekerja akan</v>
          </cell>
        </row>
        <row r="5305">
          <cell r="D5305" t="str">
            <v xml:space="preserve">mengerjakan pemasangan lantai jembatan kayu </v>
          </cell>
        </row>
        <row r="5306">
          <cell r="D5306" t="str">
            <v>dengan cara manual dengan menggunakan alat bantu</v>
          </cell>
        </row>
        <row r="5308">
          <cell r="B5308" t="str">
            <v>III.</v>
          </cell>
          <cell r="D5308" t="str">
            <v>PEMAKAIAN BAHAN, ALAT DAN TENAGA</v>
          </cell>
        </row>
        <row r="5310">
          <cell r="B5310" t="str">
            <v xml:space="preserve">   1.</v>
          </cell>
          <cell r="D5310" t="str">
            <v>BAHAN</v>
          </cell>
        </row>
        <row r="5311">
          <cell r="D5311" t="str">
            <v>- Kayu Jembatan</v>
          </cell>
          <cell r="J5311">
            <v>1.9</v>
          </cell>
          <cell r="K5311" t="str">
            <v>M3</v>
          </cell>
        </row>
        <row r="5312">
          <cell r="D5312" t="str">
            <v>- Paku</v>
          </cell>
          <cell r="J5312">
            <v>8.17</v>
          </cell>
          <cell r="K5312" t="str">
            <v>Kg</v>
          </cell>
        </row>
        <row r="5314">
          <cell r="B5314" t="str">
            <v xml:space="preserve">   2.</v>
          </cell>
          <cell r="D5314" t="str">
            <v>ALAT</v>
          </cell>
        </row>
        <row r="5315">
          <cell r="B5315" t="str">
            <v xml:space="preserve">   2.a.</v>
          </cell>
          <cell r="D5315" t="str">
            <v>EXCAVATOR</v>
          </cell>
          <cell r="I5315" t="str">
            <v>(E10)</v>
          </cell>
        </row>
        <row r="5316">
          <cell r="D5316" t="str">
            <v>Kapasitas Bucket (memancang)</v>
          </cell>
          <cell r="I5316" t="str">
            <v>V</v>
          </cell>
          <cell r="J5316">
            <v>0.5</v>
          </cell>
          <cell r="K5316" t="str">
            <v>M3</v>
          </cell>
        </row>
        <row r="5317">
          <cell r="D5317" t="str">
            <v>Faktor Bucket</v>
          </cell>
          <cell r="I5317" t="str">
            <v>Fb</v>
          </cell>
          <cell r="J5317">
            <v>0.9</v>
          </cell>
          <cell r="K5317" t="str">
            <v>-</v>
          </cell>
        </row>
        <row r="5318">
          <cell r="D5318" t="str">
            <v>Faktor  Efisiensi alat</v>
          </cell>
          <cell r="I5318" t="str">
            <v>Fa</v>
          </cell>
          <cell r="J5318">
            <v>0.75</v>
          </cell>
          <cell r="K5318" t="str">
            <v>-</v>
          </cell>
        </row>
        <row r="5320">
          <cell r="D5320" t="str">
            <v>Waktu siklus</v>
          </cell>
          <cell r="I5320" t="str">
            <v>Ts1</v>
          </cell>
        </row>
        <row r="5321">
          <cell r="D5321" t="str">
            <v>- Memancang</v>
          </cell>
          <cell r="I5321" t="str">
            <v>T1</v>
          </cell>
          <cell r="J5321">
            <v>0.5</v>
          </cell>
          <cell r="K5321" t="str">
            <v>menit</v>
          </cell>
        </row>
        <row r="5322">
          <cell r="D5322" t="str">
            <v>- Lain-lain</v>
          </cell>
          <cell r="I5322" t="str">
            <v>T2</v>
          </cell>
          <cell r="J5322">
            <v>1</v>
          </cell>
          <cell r="K5322" t="str">
            <v>menit</v>
          </cell>
        </row>
        <row r="5323">
          <cell r="I5323" t="str">
            <v>Ts1</v>
          </cell>
          <cell r="J5323">
            <v>1.5</v>
          </cell>
          <cell r="K5323" t="str">
            <v>menit</v>
          </cell>
        </row>
        <row r="5325">
          <cell r="D5325" t="str">
            <v>Kap. Prod. / jam =</v>
          </cell>
          <cell r="F5325" t="str">
            <v>V  x Fb x Fa x 60</v>
          </cell>
          <cell r="I5325" t="str">
            <v>Q1</v>
          </cell>
          <cell r="J5325">
            <v>12.857142857142856</v>
          </cell>
          <cell r="K5325" t="str">
            <v>M3/Jam</v>
          </cell>
        </row>
        <row r="5326">
          <cell r="F5326" t="str">
            <v xml:space="preserve">      Ts1 x Fh</v>
          </cell>
        </row>
        <row r="5328">
          <cell r="D5328" t="str">
            <v>Koefisien Alat / M3</v>
          </cell>
          <cell r="F5328" t="str">
            <v xml:space="preserve"> =  1  :  Q1</v>
          </cell>
          <cell r="J5328">
            <v>7.7777777777777779E-2</v>
          </cell>
          <cell r="K5328" t="str">
            <v>Jam</v>
          </cell>
        </row>
        <row r="5331">
          <cell r="B5331" t="str">
            <v xml:space="preserve">   2.b.</v>
          </cell>
          <cell r="D5331" t="str">
            <v>DUMP TRUCK</v>
          </cell>
          <cell r="I5331" t="str">
            <v>(E08)</v>
          </cell>
        </row>
        <row r="5332">
          <cell r="D5332" t="str">
            <v>Kapasitas Bak</v>
          </cell>
          <cell r="I5332" t="str">
            <v>V</v>
          </cell>
          <cell r="J5332">
            <v>6</v>
          </cell>
          <cell r="K5332" t="str">
            <v>M3</v>
          </cell>
        </row>
        <row r="5333">
          <cell r="D5333" t="str">
            <v>Faktor Efesiensi Alat</v>
          </cell>
          <cell r="I5333" t="str">
            <v>Fa</v>
          </cell>
          <cell r="J5333">
            <v>0.75</v>
          </cell>
          <cell r="K5333" t="str">
            <v>-</v>
          </cell>
        </row>
        <row r="5334">
          <cell r="D5334" t="str">
            <v>Kecepatan rata-rata bermuatan</v>
          </cell>
          <cell r="I5334" t="str">
            <v>v1</v>
          </cell>
          <cell r="J5334">
            <v>40</v>
          </cell>
          <cell r="K5334" t="str">
            <v>Km/jam</v>
          </cell>
        </row>
        <row r="5335">
          <cell r="D5335" t="str">
            <v>Kecepatan rata-rata Kosong</v>
          </cell>
          <cell r="I5335" t="str">
            <v>v2</v>
          </cell>
          <cell r="J5335">
            <v>40</v>
          </cell>
          <cell r="K5335" t="str">
            <v>Km/jam</v>
          </cell>
        </row>
        <row r="5336">
          <cell r="D5336" t="str">
            <v>Waktu Siklus</v>
          </cell>
          <cell r="I5336" t="str">
            <v>Ts2</v>
          </cell>
        </row>
        <row r="5337">
          <cell r="D5337" t="str">
            <v>- Waktu tempuh isi</v>
          </cell>
          <cell r="F5337" t="str">
            <v>= (L : V1) x 60</v>
          </cell>
          <cell r="I5337" t="str">
            <v>T1</v>
          </cell>
          <cell r="J5337">
            <v>9</v>
          </cell>
          <cell r="K5337" t="str">
            <v>Menit</v>
          </cell>
        </row>
        <row r="5338">
          <cell r="D5338" t="str">
            <v>- Waktu tempuh Kosong</v>
          </cell>
          <cell r="F5338" t="str">
            <v>= (L : V2) x 60</v>
          </cell>
          <cell r="I5338" t="str">
            <v>T2</v>
          </cell>
          <cell r="J5338">
            <v>9</v>
          </cell>
          <cell r="K5338" t="str">
            <v>Menit</v>
          </cell>
        </row>
        <row r="5339">
          <cell r="D5339" t="str">
            <v>- Muat</v>
          </cell>
          <cell r="F5339" t="str">
            <v>= muat, atur, ikat dll</v>
          </cell>
          <cell r="I5339" t="str">
            <v>T3</v>
          </cell>
          <cell r="J5339">
            <v>20</v>
          </cell>
          <cell r="K5339" t="str">
            <v>Menit</v>
          </cell>
        </row>
        <row r="5340">
          <cell r="D5340" t="str">
            <v>- Lain-lain</v>
          </cell>
          <cell r="F5340" t="str">
            <v>= Geser, tunggu, dll</v>
          </cell>
          <cell r="I5340" t="str">
            <v>T4</v>
          </cell>
          <cell r="J5340">
            <v>0.5</v>
          </cell>
          <cell r="K5340" t="str">
            <v>Menit</v>
          </cell>
        </row>
        <row r="5341">
          <cell r="I5341" t="str">
            <v>Ts2</v>
          </cell>
          <cell r="J5341">
            <v>38.5</v>
          </cell>
          <cell r="K5341" t="str">
            <v>Menit</v>
          </cell>
        </row>
        <row r="5342">
          <cell r="L5342" t="str">
            <v>Bersambung</v>
          </cell>
        </row>
        <row r="5343">
          <cell r="B5343" t="str">
            <v xml:space="preserve"> URAIAN ANALISA HARGA SATUAN</v>
          </cell>
        </row>
        <row r="5344">
          <cell r="B5344" t="str">
            <v>ITEM PEMBAYARAN NO.</v>
          </cell>
          <cell r="E5344" t="str">
            <v>:  7.12</v>
          </cell>
        </row>
        <row r="5345">
          <cell r="B5345" t="str">
            <v>JENIS PEKERJAAN</v>
          </cell>
          <cell r="E5345" t="str">
            <v>:  PEMBUATAN JEMBATAN KAYU</v>
          </cell>
        </row>
        <row r="5346">
          <cell r="B5346" t="str">
            <v>SATUAN PEMBAYARAN</v>
          </cell>
          <cell r="E5346" t="str">
            <v>:  M'</v>
          </cell>
        </row>
        <row r="5347">
          <cell r="L5347" t="str">
            <v>Lanjutan</v>
          </cell>
        </row>
        <row r="5348">
          <cell r="B5348" t="str">
            <v>NO.</v>
          </cell>
          <cell r="D5348" t="str">
            <v>U R A I A N</v>
          </cell>
          <cell r="I5348" t="str">
            <v>KODE</v>
          </cell>
          <cell r="J5348" t="str">
            <v>KOEF.</v>
          </cell>
          <cell r="K5348" t="str">
            <v>SATUAN</v>
          </cell>
          <cell r="L5348" t="str">
            <v>KETERANGAN</v>
          </cell>
        </row>
        <row r="5350">
          <cell r="F5350" t="str">
            <v xml:space="preserve">                        V x Fa x 60</v>
          </cell>
        </row>
        <row r="5351">
          <cell r="D5351" t="str">
            <v>Kapasitas Produksi / Jam   =              -------------------</v>
          </cell>
          <cell r="I5351" t="str">
            <v>Q2</v>
          </cell>
          <cell r="J5351">
            <v>6.6790352504638211</v>
          </cell>
          <cell r="K5351" t="str">
            <v>M3/jam</v>
          </cell>
        </row>
        <row r="5352">
          <cell r="F5352" t="str">
            <v xml:space="preserve">                           Fh x Ts2</v>
          </cell>
        </row>
        <row r="5354">
          <cell r="D5354" t="str">
            <v>Koefisien Alat / M3</v>
          </cell>
          <cell r="F5354" t="str">
            <v xml:space="preserve"> =  1  :  Q2</v>
          </cell>
          <cell r="I5354" t="str">
            <v>-</v>
          </cell>
          <cell r="J5354">
            <v>0.14972222222222223</v>
          </cell>
          <cell r="K5354" t="str">
            <v>Jam</v>
          </cell>
        </row>
        <row r="5357">
          <cell r="B5357" t="str">
            <v>2.c.</v>
          </cell>
          <cell r="D5357" t="str">
            <v>ALAT  BANTU</v>
          </cell>
        </row>
        <row r="5358">
          <cell r="D5358" t="str">
            <v>Diperlukan alat-alat bantu kecil</v>
          </cell>
          <cell r="L5358" t="str">
            <v>Lump Sump</v>
          </cell>
        </row>
        <row r="5359">
          <cell r="D5359" t="str">
            <v>- Pengungkit / Linggis</v>
          </cell>
          <cell r="F5359" t="str">
            <v>= 2 buah</v>
          </cell>
        </row>
        <row r="5360">
          <cell r="D5360" t="str">
            <v>- Palu</v>
          </cell>
          <cell r="F5360" t="str">
            <v>= 2 buah</v>
          </cell>
        </row>
        <row r="5361">
          <cell r="D5361" t="str">
            <v>- Gergaji</v>
          </cell>
          <cell r="F5361" t="str">
            <v>= 2 buah</v>
          </cell>
        </row>
        <row r="5363">
          <cell r="B5363" t="str">
            <v xml:space="preserve">   3.</v>
          </cell>
          <cell r="D5363" t="str">
            <v>TENAGA</v>
          </cell>
        </row>
        <row r="5364">
          <cell r="D5364" t="str">
            <v>Produksi menentukan : EXCAVATOR</v>
          </cell>
          <cell r="I5364" t="str">
            <v>Q1</v>
          </cell>
          <cell r="J5364">
            <v>12.857142857142856</v>
          </cell>
          <cell r="K5364" t="str">
            <v>M3/Jam</v>
          </cell>
        </row>
        <row r="5365">
          <cell r="D5365" t="str">
            <v>Produksi Tekan / hari  =  Tk x Q1</v>
          </cell>
          <cell r="I5365" t="str">
            <v>Qt</v>
          </cell>
          <cell r="J5365">
            <v>89.999999999999986</v>
          </cell>
          <cell r="K5365" t="str">
            <v>M3</v>
          </cell>
        </row>
        <row r="5366">
          <cell r="D5366" t="str">
            <v>Kebutuhan tenaga :</v>
          </cell>
        </row>
        <row r="5367">
          <cell r="E5367" t="str">
            <v>-</v>
          </cell>
          <cell r="F5367" t="str">
            <v>Mandor</v>
          </cell>
          <cell r="I5367" t="str">
            <v>M</v>
          </cell>
          <cell r="J5367">
            <v>1</v>
          </cell>
          <cell r="K5367" t="str">
            <v>orang</v>
          </cell>
        </row>
        <row r="5368">
          <cell r="E5368" t="str">
            <v>-</v>
          </cell>
          <cell r="F5368" t="str">
            <v>Tukang</v>
          </cell>
          <cell r="I5368" t="str">
            <v>T</v>
          </cell>
          <cell r="J5368">
            <v>1</v>
          </cell>
          <cell r="K5368" t="str">
            <v>orang</v>
          </cell>
        </row>
        <row r="5369">
          <cell r="E5369" t="str">
            <v>-</v>
          </cell>
          <cell r="F5369" t="str">
            <v>Pekerja</v>
          </cell>
          <cell r="I5369" t="str">
            <v>P</v>
          </cell>
          <cell r="J5369">
            <v>3</v>
          </cell>
          <cell r="K5369" t="str">
            <v>orang</v>
          </cell>
        </row>
        <row r="5371">
          <cell r="D5371" t="str">
            <v>Koefisien tenaga / M3   :</v>
          </cell>
        </row>
        <row r="5372">
          <cell r="E5372" t="str">
            <v>-</v>
          </cell>
          <cell r="F5372" t="str">
            <v>Mandor</v>
          </cell>
          <cell r="G5372" t="str">
            <v>= (Tk x M) : Qt</v>
          </cell>
          <cell r="J5372">
            <v>7.7777777777777793E-2</v>
          </cell>
          <cell r="K5372" t="str">
            <v>Jam</v>
          </cell>
        </row>
        <row r="5373">
          <cell r="E5373" t="str">
            <v>-</v>
          </cell>
          <cell r="F5373" t="str">
            <v>Tukang</v>
          </cell>
          <cell r="G5373" t="str">
            <v>= (Tk x T) : Qt</v>
          </cell>
          <cell r="J5373">
            <v>7.7777777777777793E-2</v>
          </cell>
          <cell r="K5373" t="str">
            <v>Jam</v>
          </cell>
        </row>
        <row r="5374">
          <cell r="E5374" t="str">
            <v>-</v>
          </cell>
          <cell r="F5374" t="str">
            <v>Pekerja</v>
          </cell>
          <cell r="G5374" t="str">
            <v>= (Tk x P) : Qt</v>
          </cell>
          <cell r="J5374">
            <v>0.23333333333333336</v>
          </cell>
          <cell r="K5374" t="str">
            <v>Jam</v>
          </cell>
        </row>
        <row r="5376">
          <cell r="B5376" t="str">
            <v>4.</v>
          </cell>
          <cell r="D5376" t="str">
            <v>HARGA DASAR SATUAN UPAH, BAHAN DAN ALAT</v>
          </cell>
        </row>
        <row r="5377">
          <cell r="D5377" t="str">
            <v>Lihat lampiran.</v>
          </cell>
        </row>
        <row r="5397">
          <cell r="B5397" t="str">
            <v xml:space="preserve"> URAIAN ANALISA HARGA SATUAN</v>
          </cell>
        </row>
        <row r="5398">
          <cell r="B5398" t="str">
            <v>ITEM PEMBAYARAN NO.</v>
          </cell>
          <cell r="E5398" t="str">
            <v>: 7.15 (1)</v>
          </cell>
        </row>
        <row r="5399">
          <cell r="B5399" t="str">
            <v>JENIS PEKERJAAN</v>
          </cell>
          <cell r="E5399" t="str">
            <v>: Pembongkaran Pasangan Batu</v>
          </cell>
        </row>
        <row r="5400">
          <cell r="B5400" t="str">
            <v>SATUAN PEMBAYARAN</v>
          </cell>
          <cell r="E5400" t="str">
            <v>: M3</v>
          </cell>
        </row>
        <row r="5402">
          <cell r="B5402" t="str">
            <v>NO.</v>
          </cell>
          <cell r="D5402" t="str">
            <v>U R A I A N</v>
          </cell>
          <cell r="I5402" t="str">
            <v>KODE</v>
          </cell>
          <cell r="J5402" t="str">
            <v>KOEF.</v>
          </cell>
          <cell r="K5402" t="str">
            <v>SATUAN</v>
          </cell>
          <cell r="L5402" t="str">
            <v>KETERANGAN</v>
          </cell>
        </row>
        <row r="5404">
          <cell r="B5404" t="str">
            <v>I.</v>
          </cell>
          <cell r="D5404" t="str">
            <v>ASUMSI</v>
          </cell>
        </row>
        <row r="5405">
          <cell r="B5405">
            <v>1</v>
          </cell>
          <cell r="D5405" t="str">
            <v>Pekerjaan dilakukan secara manual</v>
          </cell>
        </row>
        <row r="5406">
          <cell r="B5406">
            <v>2</v>
          </cell>
          <cell r="D5406" t="str">
            <v>Lokasi pekerjaan : sepanjang jalan</v>
          </cell>
        </row>
        <row r="5407">
          <cell r="B5407">
            <v>3</v>
          </cell>
          <cell r="D5407" t="str">
            <v>Kondisi Jalan   :  sedang / baik</v>
          </cell>
        </row>
        <row r="5408">
          <cell r="B5408">
            <v>4</v>
          </cell>
          <cell r="D5408" t="str">
            <v>Jam kerja efektif per-hari</v>
          </cell>
          <cell r="I5408" t="str">
            <v>Tk</v>
          </cell>
          <cell r="J5408">
            <v>7</v>
          </cell>
          <cell r="K5408" t="str">
            <v>Jam</v>
          </cell>
        </row>
        <row r="5409">
          <cell r="B5409">
            <v>5</v>
          </cell>
          <cell r="D5409" t="str">
            <v>Faktor pengembangan bahan</v>
          </cell>
          <cell r="I5409" t="str">
            <v>Fk</v>
          </cell>
          <cell r="J5409">
            <v>1.2</v>
          </cell>
          <cell r="K5409" t="str">
            <v>-</v>
          </cell>
        </row>
        <row r="5411">
          <cell r="B5411" t="str">
            <v>II.</v>
          </cell>
          <cell r="D5411" t="str">
            <v>METHODE PELAKSANAAN</v>
          </cell>
        </row>
        <row r="5412">
          <cell r="B5412">
            <v>1</v>
          </cell>
          <cell r="D5412" t="str">
            <v>Pasangan Batu yang dibongkar umumnya berada disisi jalan</v>
          </cell>
        </row>
        <row r="5413">
          <cell r="B5413">
            <v>2</v>
          </cell>
          <cell r="D5413" t="str">
            <v>Pembongkaran dilakukan dengan menggunakan</v>
          </cell>
        </row>
        <row r="5414">
          <cell r="D5414" t="str">
            <v xml:space="preserve">Compressor dan Jack Hammer </v>
          </cell>
        </row>
        <row r="5415">
          <cell r="B5415">
            <v>3</v>
          </cell>
          <cell r="D5415" t="str">
            <v>Dump Truck membuang material hasil galian keluar lokasi</v>
          </cell>
        </row>
        <row r="5416">
          <cell r="D5416" t="str">
            <v>sejauh</v>
          </cell>
          <cell r="I5416" t="str">
            <v>L</v>
          </cell>
          <cell r="J5416">
            <v>0.5</v>
          </cell>
          <cell r="K5416" t="str">
            <v>Km</v>
          </cell>
        </row>
        <row r="5418">
          <cell r="B5418" t="str">
            <v>III.</v>
          </cell>
          <cell r="D5418" t="str">
            <v>PEMAKAIAN BAHAN, ALAT DAN TENAGA</v>
          </cell>
        </row>
        <row r="5420">
          <cell r="B5420" t="str">
            <v xml:space="preserve">   1.</v>
          </cell>
          <cell r="D5420" t="str">
            <v>BAHAN</v>
          </cell>
        </row>
        <row r="5421">
          <cell r="D5421" t="str">
            <v>Tidak ada bahan yang diperlukan</v>
          </cell>
        </row>
        <row r="5423">
          <cell r="B5423" t="str">
            <v xml:space="preserve">   2.</v>
          </cell>
          <cell r="D5423" t="str">
            <v>ALAT</v>
          </cell>
        </row>
        <row r="5425">
          <cell r="B5425" t="str">
            <v xml:space="preserve">   2.a.</v>
          </cell>
          <cell r="D5425" t="str">
            <v>COMPRESSOR DAN JACK HAMMER</v>
          </cell>
          <cell r="I5425" t="str">
            <v>(E10)</v>
          </cell>
        </row>
        <row r="5426">
          <cell r="D5426" t="str">
            <v>Faktor Efesiensi Alat</v>
          </cell>
          <cell r="I5426" t="str">
            <v>Fa</v>
          </cell>
          <cell r="J5426">
            <v>0.8</v>
          </cell>
        </row>
        <row r="5427">
          <cell r="D5427" t="str">
            <v>Produksi per jam</v>
          </cell>
          <cell r="I5427" t="str">
            <v>Qa</v>
          </cell>
          <cell r="J5427">
            <v>4</v>
          </cell>
          <cell r="K5427" t="str">
            <v>M3/Jam</v>
          </cell>
        </row>
        <row r="5428">
          <cell r="I5428" t="str">
            <v>Q1</v>
          </cell>
          <cell r="J5428">
            <v>3.2</v>
          </cell>
          <cell r="K5428" t="str">
            <v>M3/Jam</v>
          </cell>
        </row>
        <row r="5430">
          <cell r="D5430" t="str">
            <v>Koefisien Alat / M3</v>
          </cell>
          <cell r="F5430" t="str">
            <v xml:space="preserve"> =  1  :  Q1</v>
          </cell>
          <cell r="J5430">
            <v>0.3125</v>
          </cell>
        </row>
        <row r="5432">
          <cell r="B5432" t="str">
            <v>2.b.</v>
          </cell>
          <cell r="D5432" t="str">
            <v>DUMP TRUCK</v>
          </cell>
          <cell r="I5432" t="str">
            <v>(E09)</v>
          </cell>
        </row>
        <row r="5433">
          <cell r="D5433" t="str">
            <v>Kapasitas Bak</v>
          </cell>
          <cell r="I5433" t="str">
            <v>V</v>
          </cell>
          <cell r="J5433">
            <v>4</v>
          </cell>
          <cell r="K5433" t="str">
            <v>M3</v>
          </cell>
        </row>
        <row r="5434">
          <cell r="D5434" t="str">
            <v>Faktor Efesiensi Alat</v>
          </cell>
          <cell r="I5434" t="str">
            <v>Fa</v>
          </cell>
          <cell r="J5434">
            <v>0.8</v>
          </cell>
          <cell r="K5434" t="str">
            <v>-</v>
          </cell>
        </row>
        <row r="5435">
          <cell r="D5435" t="str">
            <v>Kecepatan rata-rata bermuatan</v>
          </cell>
          <cell r="I5435" t="str">
            <v>v1</v>
          </cell>
          <cell r="J5435">
            <v>45</v>
          </cell>
          <cell r="K5435" t="str">
            <v>Km/jam</v>
          </cell>
        </row>
        <row r="5436">
          <cell r="D5436" t="str">
            <v>Kecepatan rata-rata Kosong</v>
          </cell>
          <cell r="I5436" t="str">
            <v>v2</v>
          </cell>
          <cell r="J5436">
            <v>60</v>
          </cell>
          <cell r="K5436" t="str">
            <v>Km/jam</v>
          </cell>
        </row>
        <row r="5437">
          <cell r="D5437" t="str">
            <v>Waktu Wiklus</v>
          </cell>
          <cell r="I5437" t="str">
            <v>Ts1</v>
          </cell>
        </row>
        <row r="5438">
          <cell r="D5438" t="str">
            <v>- Waktu tempuh isi</v>
          </cell>
          <cell r="F5438" t="str">
            <v>= (L : V1) x 60</v>
          </cell>
          <cell r="I5438" t="str">
            <v>T1</v>
          </cell>
          <cell r="J5438">
            <v>0.66666666666666674</v>
          </cell>
          <cell r="K5438" t="str">
            <v>Menit</v>
          </cell>
        </row>
        <row r="5439">
          <cell r="D5439" t="str">
            <v>- Waktu tempuh Kosong</v>
          </cell>
          <cell r="F5439" t="str">
            <v>= (L : V2) x 60</v>
          </cell>
          <cell r="I5439" t="str">
            <v>T2</v>
          </cell>
          <cell r="J5439">
            <v>0.5</v>
          </cell>
          <cell r="K5439" t="str">
            <v>Menit</v>
          </cell>
        </row>
        <row r="5440">
          <cell r="D5440" t="str">
            <v>- Waktu muat</v>
          </cell>
          <cell r="F5440" t="str">
            <v>= (L : Q1) x 60</v>
          </cell>
          <cell r="I5440" t="str">
            <v>T3</v>
          </cell>
          <cell r="J5440">
            <v>60</v>
          </cell>
          <cell r="K5440" t="str">
            <v>Menit</v>
          </cell>
        </row>
        <row r="5441">
          <cell r="D5441" t="str">
            <v>- Lain-lain</v>
          </cell>
          <cell r="I5441" t="str">
            <v>T4</v>
          </cell>
          <cell r="J5441">
            <v>2</v>
          </cell>
          <cell r="K5441" t="str">
            <v>Menit</v>
          </cell>
        </row>
        <row r="5442">
          <cell r="I5442" t="str">
            <v>Ts1</v>
          </cell>
          <cell r="J5442">
            <v>63.166666666666664</v>
          </cell>
          <cell r="K5442" t="str">
            <v>Menit</v>
          </cell>
        </row>
        <row r="5444">
          <cell r="D5444" t="str">
            <v>Kapasitas Produksi / Jam</v>
          </cell>
          <cell r="F5444" t="str">
            <v>V x Fa x 60</v>
          </cell>
          <cell r="I5444" t="str">
            <v>Q2</v>
          </cell>
          <cell r="J5444">
            <v>2.5329815303430081</v>
          </cell>
          <cell r="K5444" t="str">
            <v>M3/jam</v>
          </cell>
        </row>
        <row r="5445">
          <cell r="F5445" t="str">
            <v>Fk x Ts1</v>
          </cell>
        </row>
        <row r="5447">
          <cell r="D5447" t="str">
            <v>Koefisien alat / M3</v>
          </cell>
          <cell r="E5447" t="str">
            <v>= 1 : Q2</v>
          </cell>
          <cell r="I5447" t="str">
            <v>(E08)</v>
          </cell>
          <cell r="J5447">
            <v>0.39479166666666665</v>
          </cell>
          <cell r="K5447" t="str">
            <v>Jam</v>
          </cell>
        </row>
        <row r="5449">
          <cell r="B5449" t="str">
            <v>2.c.</v>
          </cell>
          <cell r="D5449" t="str">
            <v>ALAT BANTU</v>
          </cell>
        </row>
        <row r="5450">
          <cell r="D5450" t="str">
            <v>Diperlukan alat-alat bantu kecil</v>
          </cell>
        </row>
        <row r="5451">
          <cell r="D5451" t="str">
            <v>- Linggis</v>
          </cell>
          <cell r="E5451" t="str">
            <v>=</v>
          </cell>
          <cell r="F5451" t="str">
            <v>2 buah</v>
          </cell>
        </row>
        <row r="5452">
          <cell r="D5452" t="str">
            <v>- Cangkul</v>
          </cell>
          <cell r="E5452" t="str">
            <v>=</v>
          </cell>
          <cell r="F5452" t="str">
            <v>2 buah</v>
          </cell>
        </row>
        <row r="5453">
          <cell r="D5453" t="str">
            <v>- Gerobak Dorong</v>
          </cell>
          <cell r="E5453" t="str">
            <v>=</v>
          </cell>
          <cell r="F5453" t="str">
            <v>1 buah</v>
          </cell>
        </row>
        <row r="5455">
          <cell r="B5455" t="str">
            <v>3.</v>
          </cell>
          <cell r="D5455" t="str">
            <v>TENAGA</v>
          </cell>
        </row>
        <row r="5456">
          <cell r="D5456" t="str">
            <v>Produksi Menentukan</v>
          </cell>
          <cell r="E5456" t="str">
            <v>:</v>
          </cell>
          <cell r="F5456" t="str">
            <v>JACK HAMMER</v>
          </cell>
          <cell r="I5456" t="str">
            <v>Q1</v>
          </cell>
          <cell r="J5456">
            <v>3.2</v>
          </cell>
          <cell r="K5456" t="str">
            <v>M3/jam</v>
          </cell>
        </row>
        <row r="5457">
          <cell r="D5457" t="str">
            <v>Produksi galian/hari</v>
          </cell>
          <cell r="E5457" t="str">
            <v>=</v>
          </cell>
          <cell r="F5457" t="str">
            <v>Tk x Q1</v>
          </cell>
          <cell r="I5457" t="str">
            <v>Qt</v>
          </cell>
          <cell r="J5457">
            <v>22.400000000000002</v>
          </cell>
          <cell r="K5457" t="str">
            <v>M3</v>
          </cell>
        </row>
        <row r="5458">
          <cell r="D5458" t="str">
            <v>Kebutuhan Tenaga</v>
          </cell>
          <cell r="E5458" t="str">
            <v>:</v>
          </cell>
        </row>
        <row r="5459">
          <cell r="E5459" t="str">
            <v>-</v>
          </cell>
          <cell r="F5459" t="str">
            <v>Pekerja</v>
          </cell>
          <cell r="I5459" t="str">
            <v>P</v>
          </cell>
          <cell r="J5459">
            <v>6</v>
          </cell>
          <cell r="K5459" t="str">
            <v>orang</v>
          </cell>
        </row>
        <row r="5460">
          <cell r="E5460" t="str">
            <v>-</v>
          </cell>
          <cell r="F5460" t="str">
            <v>Mandor</v>
          </cell>
          <cell r="I5460" t="str">
            <v>M</v>
          </cell>
          <cell r="J5460">
            <v>1</v>
          </cell>
          <cell r="K5460" t="str">
            <v>orang</v>
          </cell>
        </row>
        <row r="5461">
          <cell r="D5461" t="str">
            <v>Koefisien tenaga / M3   :</v>
          </cell>
        </row>
        <row r="5462">
          <cell r="E5462" t="str">
            <v>-</v>
          </cell>
          <cell r="F5462" t="str">
            <v>Pekerja</v>
          </cell>
          <cell r="G5462" t="str">
            <v>= (Tk x P) : Qt</v>
          </cell>
          <cell r="I5462" t="str">
            <v>(L01)</v>
          </cell>
          <cell r="J5462">
            <v>1.8749999999999998</v>
          </cell>
          <cell r="K5462" t="str">
            <v>Jam</v>
          </cell>
        </row>
        <row r="5463">
          <cell r="E5463" t="str">
            <v>-</v>
          </cell>
          <cell r="F5463" t="str">
            <v>Mandor</v>
          </cell>
          <cell r="G5463" t="str">
            <v>= (Tk x M) : Qt</v>
          </cell>
          <cell r="I5463" t="str">
            <v>(L03)</v>
          </cell>
          <cell r="J5463">
            <v>0.31249999999999994</v>
          </cell>
          <cell r="K5463" t="str">
            <v>Jam</v>
          </cell>
        </row>
        <row r="5465">
          <cell r="D5465" t="str">
            <v>HARGA DASAR SATUAN UPAH, BAHAN DAN ALAT</v>
          </cell>
        </row>
        <row r="5466">
          <cell r="D5466" t="str">
            <v>Lihat lampiran.</v>
          </cell>
        </row>
        <row r="5469">
          <cell r="B5469" t="str">
            <v xml:space="preserve"> URAIAN ANALISA HARGA SATUAN</v>
          </cell>
        </row>
        <row r="5470">
          <cell r="B5470" t="str">
            <v>ITEM PEMBAYARAN NO.</v>
          </cell>
          <cell r="E5470" t="str">
            <v>: 7.15 (2)</v>
          </cell>
        </row>
        <row r="5471">
          <cell r="B5471" t="str">
            <v>JENIS PEKERJAAN</v>
          </cell>
          <cell r="E5471" t="str">
            <v>: Pembongkaran Beton</v>
          </cell>
        </row>
        <row r="5472">
          <cell r="B5472" t="str">
            <v>SATUAN PEMBAYARAN</v>
          </cell>
          <cell r="E5472" t="str">
            <v>: M3</v>
          </cell>
        </row>
        <row r="5474">
          <cell r="B5474" t="str">
            <v>NO.</v>
          </cell>
          <cell r="D5474" t="str">
            <v>U R A I A N</v>
          </cell>
          <cell r="I5474" t="str">
            <v>KODE</v>
          </cell>
          <cell r="J5474" t="str">
            <v>KOEF.</v>
          </cell>
          <cell r="K5474" t="str">
            <v>SATUAN</v>
          </cell>
          <cell r="L5474" t="str">
            <v>KETERANGAN</v>
          </cell>
        </row>
        <row r="5476">
          <cell r="B5476" t="str">
            <v>I.</v>
          </cell>
          <cell r="D5476" t="str">
            <v>ASUMSI</v>
          </cell>
        </row>
        <row r="5477">
          <cell r="B5477">
            <v>1</v>
          </cell>
          <cell r="D5477" t="str">
            <v>Pekerjaan dilakukan secara manual</v>
          </cell>
        </row>
        <row r="5478">
          <cell r="B5478">
            <v>2</v>
          </cell>
          <cell r="D5478" t="str">
            <v>Lokasi pekerjaan : sepanjang jalan</v>
          </cell>
        </row>
        <row r="5479">
          <cell r="B5479">
            <v>3</v>
          </cell>
          <cell r="D5479" t="str">
            <v>Kondisi Jalan   :  sedang / baik</v>
          </cell>
        </row>
        <row r="5480">
          <cell r="B5480">
            <v>4</v>
          </cell>
          <cell r="D5480" t="str">
            <v>Jam kerja efektif per-hari</v>
          </cell>
          <cell r="I5480" t="str">
            <v>Tk</v>
          </cell>
          <cell r="J5480">
            <v>7</v>
          </cell>
          <cell r="K5480" t="str">
            <v>Jam</v>
          </cell>
        </row>
        <row r="5481">
          <cell r="B5481">
            <v>5</v>
          </cell>
          <cell r="D5481" t="str">
            <v>Faktor pengembangan bahan</v>
          </cell>
          <cell r="I5481" t="str">
            <v>Fk</v>
          </cell>
          <cell r="J5481">
            <v>1.2</v>
          </cell>
          <cell r="K5481" t="str">
            <v>-</v>
          </cell>
        </row>
        <row r="5483">
          <cell r="B5483" t="str">
            <v>II.</v>
          </cell>
          <cell r="D5483" t="str">
            <v>METHODE PELAKSANAAN</v>
          </cell>
        </row>
        <row r="5484">
          <cell r="B5484">
            <v>1</v>
          </cell>
          <cell r="D5484" t="str">
            <v>Beton yang dibongkar umumnya berada disisi jalan</v>
          </cell>
        </row>
        <row r="5485">
          <cell r="B5485">
            <v>2</v>
          </cell>
          <cell r="D5485" t="str">
            <v>Pembongkaran dilakukan dengan menggunakan</v>
          </cell>
        </row>
        <row r="5486">
          <cell r="D5486" t="str">
            <v xml:space="preserve">Compressor dan Jack Hammer </v>
          </cell>
        </row>
        <row r="5487">
          <cell r="B5487">
            <v>3</v>
          </cell>
          <cell r="D5487" t="str">
            <v>Beton yang sudah dibongkar dibuang dekat lokasi</v>
          </cell>
        </row>
        <row r="5488">
          <cell r="D5488" t="str">
            <v>sejauh</v>
          </cell>
          <cell r="I5488" t="str">
            <v>L</v>
          </cell>
          <cell r="J5488">
            <v>0.05</v>
          </cell>
          <cell r="K5488" t="str">
            <v>Km</v>
          </cell>
        </row>
        <row r="5490">
          <cell r="B5490" t="str">
            <v>III.</v>
          </cell>
          <cell r="D5490" t="str">
            <v>PEMAKAIAN BAHAN, ALAT DAN TENAGA</v>
          </cell>
        </row>
        <row r="5492">
          <cell r="B5492" t="str">
            <v xml:space="preserve">   1.</v>
          </cell>
          <cell r="D5492" t="str">
            <v>BAHAN</v>
          </cell>
        </row>
        <row r="5493">
          <cell r="D5493" t="str">
            <v>Tidak ada bahan yang diperlukan</v>
          </cell>
        </row>
        <row r="5495">
          <cell r="B5495" t="str">
            <v xml:space="preserve">   2.</v>
          </cell>
          <cell r="D5495" t="str">
            <v>ALAT</v>
          </cell>
        </row>
        <row r="5497">
          <cell r="B5497" t="str">
            <v xml:space="preserve">   2.a.</v>
          </cell>
          <cell r="D5497" t="str">
            <v>COMPRESSOR DAN JACK HAMMER</v>
          </cell>
          <cell r="I5497" t="str">
            <v>(E10)</v>
          </cell>
        </row>
        <row r="5498">
          <cell r="D5498" t="str">
            <v>Faktor Efesiensi Alat</v>
          </cell>
          <cell r="I5498" t="str">
            <v>Fa</v>
          </cell>
          <cell r="J5498">
            <v>0.8</v>
          </cell>
        </row>
        <row r="5499">
          <cell r="D5499" t="str">
            <v>Produksi per jam</v>
          </cell>
          <cell r="I5499" t="str">
            <v>Qa</v>
          </cell>
          <cell r="J5499">
            <v>1.6</v>
          </cell>
          <cell r="K5499" t="str">
            <v>M3/Jam</v>
          </cell>
        </row>
        <row r="5500">
          <cell r="I5500" t="str">
            <v>Q1</v>
          </cell>
          <cell r="J5500">
            <v>1.2800000000000002</v>
          </cell>
          <cell r="K5500" t="str">
            <v>M3/Jam</v>
          </cell>
        </row>
        <row r="5502">
          <cell r="D5502" t="str">
            <v>Koefisien Alat / M3</v>
          </cell>
          <cell r="F5502" t="str">
            <v xml:space="preserve"> =  1  :  Q1</v>
          </cell>
          <cell r="J5502">
            <v>0.78124999999999989</v>
          </cell>
        </row>
        <row r="5505">
          <cell r="B5505" t="str">
            <v>2.c.</v>
          </cell>
          <cell r="D5505" t="str">
            <v>ALAT BANTU</v>
          </cell>
        </row>
        <row r="5506">
          <cell r="D5506" t="str">
            <v>Diperlukan alat-alat bantu kecil</v>
          </cell>
        </row>
        <row r="5507">
          <cell r="D5507" t="str">
            <v>- Linggis</v>
          </cell>
          <cell r="E5507" t="str">
            <v>=</v>
          </cell>
          <cell r="F5507" t="str">
            <v>2 buah</v>
          </cell>
        </row>
        <row r="5508">
          <cell r="D5508" t="str">
            <v>- Cangkul</v>
          </cell>
          <cell r="E5508" t="str">
            <v>=</v>
          </cell>
          <cell r="F5508" t="str">
            <v>2 buah</v>
          </cell>
        </row>
        <row r="5509">
          <cell r="D5509" t="str">
            <v>- Gerobak Dorong</v>
          </cell>
          <cell r="E5509" t="str">
            <v>=</v>
          </cell>
          <cell r="F5509" t="str">
            <v>2 buah</v>
          </cell>
        </row>
        <row r="5510">
          <cell r="D5510" t="str">
            <v>- Palu</v>
          </cell>
          <cell r="E5510" t="str">
            <v>=</v>
          </cell>
          <cell r="F5510" t="str">
            <v>2 buah</v>
          </cell>
        </row>
        <row r="5513">
          <cell r="B5513" t="str">
            <v>3.</v>
          </cell>
          <cell r="D5513" t="str">
            <v>TENAGA</v>
          </cell>
        </row>
        <row r="5514">
          <cell r="D5514" t="str">
            <v>Produksi Menentukan</v>
          </cell>
          <cell r="E5514" t="str">
            <v>:</v>
          </cell>
          <cell r="F5514" t="str">
            <v>JACK HAMMER</v>
          </cell>
          <cell r="I5514" t="str">
            <v>Q1</v>
          </cell>
          <cell r="J5514">
            <v>1.2800000000000002</v>
          </cell>
          <cell r="K5514" t="str">
            <v>M3/jam</v>
          </cell>
        </row>
        <row r="5515">
          <cell r="D5515" t="str">
            <v>Produksi galian/hari</v>
          </cell>
          <cell r="E5515" t="str">
            <v>=</v>
          </cell>
          <cell r="F5515" t="str">
            <v>Tk x Q1</v>
          </cell>
          <cell r="I5515" t="str">
            <v>Qt</v>
          </cell>
          <cell r="J5515">
            <v>8.9600000000000009</v>
          </cell>
          <cell r="K5515" t="str">
            <v>M3</v>
          </cell>
        </row>
        <row r="5516">
          <cell r="D5516" t="str">
            <v>Kebutuhan Tenaga</v>
          </cell>
          <cell r="E5516" t="str">
            <v>:</v>
          </cell>
        </row>
        <row r="5517">
          <cell r="E5517" t="str">
            <v>-</v>
          </cell>
          <cell r="F5517" t="str">
            <v>Pekerja</v>
          </cell>
          <cell r="I5517" t="str">
            <v>P</v>
          </cell>
          <cell r="J5517">
            <v>10</v>
          </cell>
          <cell r="K5517" t="str">
            <v>orang</v>
          </cell>
        </row>
        <row r="5518">
          <cell r="E5518" t="str">
            <v>-</v>
          </cell>
          <cell r="F5518" t="str">
            <v>Mandor</v>
          </cell>
          <cell r="I5518" t="str">
            <v>M</v>
          </cell>
          <cell r="J5518">
            <v>1</v>
          </cell>
          <cell r="K5518" t="str">
            <v>orang</v>
          </cell>
        </row>
        <row r="5519">
          <cell r="D5519" t="str">
            <v>Koefisien tenaga / M3   :</v>
          </cell>
        </row>
        <row r="5520">
          <cell r="E5520" t="str">
            <v>-</v>
          </cell>
          <cell r="F5520" t="str">
            <v>Pekerja</v>
          </cell>
          <cell r="G5520" t="str">
            <v>= (Tk x P) : Qt</v>
          </cell>
          <cell r="I5520" t="str">
            <v>(L01)</v>
          </cell>
          <cell r="J5520">
            <v>7.8124999999999991</v>
          </cell>
          <cell r="K5520" t="str">
            <v>Jam</v>
          </cell>
        </row>
        <row r="5521">
          <cell r="E5521" t="str">
            <v>-</v>
          </cell>
          <cell r="F5521" t="str">
            <v>Mandor</v>
          </cell>
          <cell r="G5521" t="str">
            <v>= (Tk x M) : Qt</v>
          </cell>
          <cell r="I5521" t="str">
            <v>(L03)</v>
          </cell>
          <cell r="J5521">
            <v>0.78124999999999989</v>
          </cell>
          <cell r="K5521" t="str">
            <v>Jam</v>
          </cell>
        </row>
        <row r="5523">
          <cell r="D5523" t="str">
            <v>HARGA DASAR SATUAN UPAH, BAHAN DAN ALAT</v>
          </cell>
        </row>
        <row r="5524">
          <cell r="D5524" t="str">
            <v>Lihat lampiran.</v>
          </cell>
        </row>
        <row r="5533">
          <cell r="B5533" t="str">
            <v xml:space="preserve"> URAIAN ANALISA HARGA SATUAN</v>
          </cell>
        </row>
        <row r="5534">
          <cell r="B5534" t="str">
            <v>ITEM PEMBAYARAN NO.</v>
          </cell>
          <cell r="E5534" t="str">
            <v>:  7.18</v>
          </cell>
        </row>
        <row r="5535">
          <cell r="B5535" t="str">
            <v>JENIS PEKERJAAN</v>
          </cell>
          <cell r="E5535" t="str">
            <v>:  Geogrid</v>
          </cell>
        </row>
        <row r="5536">
          <cell r="B5536" t="str">
            <v>SATUAN PEMBAYARAN</v>
          </cell>
          <cell r="E5536" t="str">
            <v>:  M2</v>
          </cell>
        </row>
        <row r="5538">
          <cell r="B5538" t="str">
            <v>NO.</v>
          </cell>
          <cell r="D5538" t="str">
            <v>U R A I A N</v>
          </cell>
          <cell r="I5538" t="str">
            <v>KODE</v>
          </cell>
          <cell r="J5538" t="str">
            <v>KOEF.</v>
          </cell>
          <cell r="K5538" t="str">
            <v>SATUAN</v>
          </cell>
          <cell r="L5538" t="str">
            <v>KETERANGAN</v>
          </cell>
        </row>
        <row r="5540">
          <cell r="B5540" t="str">
            <v>I.</v>
          </cell>
          <cell r="D5540" t="str">
            <v>ASUMSI</v>
          </cell>
        </row>
        <row r="5541">
          <cell r="B5541">
            <v>1</v>
          </cell>
          <cell r="D5541" t="str">
            <v>Menggunakan alat berat dan manusia</v>
          </cell>
        </row>
        <row r="5542">
          <cell r="B5542">
            <v>2</v>
          </cell>
          <cell r="D5542" t="str">
            <v>Kondisi lokasi baik</v>
          </cell>
        </row>
        <row r="5543">
          <cell r="B5543">
            <v>3</v>
          </cell>
          <cell r="D5543" t="str">
            <v>Digunakan sebagai material perkuatan timbunan / lereng</v>
          </cell>
        </row>
        <row r="5544">
          <cell r="B5544">
            <v>4</v>
          </cell>
          <cell r="D5544" t="str">
            <v>Jam kerja efektif per-hari</v>
          </cell>
          <cell r="I5544" t="str">
            <v>Tk</v>
          </cell>
          <cell r="J5544">
            <v>7</v>
          </cell>
          <cell r="K5544" t="str">
            <v>Jam</v>
          </cell>
        </row>
        <row r="5545">
          <cell r="B5545">
            <v>5</v>
          </cell>
          <cell r="D5545" t="str">
            <v>Faktor pengembangan bahan</v>
          </cell>
          <cell r="I5545" t="str">
            <v>Fk</v>
          </cell>
          <cell r="J5545">
            <v>1</v>
          </cell>
        </row>
        <row r="5547">
          <cell r="B5547" t="str">
            <v>II.</v>
          </cell>
          <cell r="D5547" t="str">
            <v>URUTAN KERJA</v>
          </cell>
        </row>
        <row r="5548">
          <cell r="B5548">
            <v>1</v>
          </cell>
          <cell r="D5548" t="str">
            <v>Material Geogrid diterima di lok. pekerjaan</v>
          </cell>
        </row>
        <row r="5549">
          <cell r="B5549">
            <v>2</v>
          </cell>
          <cell r="D5549" t="str">
            <v>Pemasangan dilaksanakan sesuai dengan prosedur</v>
          </cell>
        </row>
        <row r="5550">
          <cell r="D5550" t="str">
            <v>yang direkomendasikan oleh pabriknya</v>
          </cell>
        </row>
        <row r="5553">
          <cell r="B5553" t="str">
            <v>III.</v>
          </cell>
          <cell r="D5553" t="str">
            <v>PEMAKAIAN BAHAN, ALAT DAN TENAGA</v>
          </cell>
        </row>
        <row r="5554">
          <cell r="B5554" t="str">
            <v xml:space="preserve">   1.</v>
          </cell>
          <cell r="D5554" t="str">
            <v>BAHAN</v>
          </cell>
        </row>
        <row r="5555">
          <cell r="D5555" t="str">
            <v>Geogrid / M2  :</v>
          </cell>
          <cell r="J5555">
            <v>1</v>
          </cell>
          <cell r="K5555" t="str">
            <v>M2</v>
          </cell>
        </row>
        <row r="5557">
          <cell r="B5557" t="str">
            <v xml:space="preserve">   2.</v>
          </cell>
          <cell r="D5557" t="str">
            <v>ALAT</v>
          </cell>
        </row>
        <row r="5558">
          <cell r="B5558" t="str">
            <v>2.b.</v>
          </cell>
          <cell r="D5558" t="str">
            <v>ALAT  BANTU</v>
          </cell>
        </row>
        <row r="5559">
          <cell r="D5559" t="str">
            <v>Diperlukan alat-alat bantu :</v>
          </cell>
        </row>
        <row r="5560">
          <cell r="D5560" t="str">
            <v>- Palu</v>
          </cell>
        </row>
        <row r="5561">
          <cell r="D5561" t="str">
            <v>- Pisau, dll</v>
          </cell>
        </row>
        <row r="5563">
          <cell r="B5563" t="str">
            <v xml:space="preserve">   3.</v>
          </cell>
          <cell r="D5563" t="str">
            <v>TENAGA</v>
          </cell>
        </row>
        <row r="5564">
          <cell r="D5564" t="str">
            <v>Produksi Pekerjaan Geodrid / hari</v>
          </cell>
          <cell r="I5564" t="str">
            <v>Qt</v>
          </cell>
          <cell r="J5564">
            <v>45</v>
          </cell>
          <cell r="K5564" t="str">
            <v>M2</v>
          </cell>
        </row>
        <row r="5565">
          <cell r="D5565" t="str">
            <v>Kebutuhan tenaga :</v>
          </cell>
        </row>
        <row r="5566">
          <cell r="E5566" t="str">
            <v>- Pekerja</v>
          </cell>
          <cell r="I5566" t="str">
            <v>P</v>
          </cell>
          <cell r="J5566">
            <v>3</v>
          </cell>
          <cell r="K5566" t="str">
            <v>orang</v>
          </cell>
        </row>
        <row r="5567">
          <cell r="E5567" t="str">
            <v>- Tukang</v>
          </cell>
          <cell r="I5567" t="str">
            <v>T</v>
          </cell>
          <cell r="J5567">
            <v>2</v>
          </cell>
          <cell r="K5567" t="str">
            <v>orang</v>
          </cell>
        </row>
        <row r="5568">
          <cell r="E5568" t="str">
            <v>- Mandor</v>
          </cell>
          <cell r="I5568" t="str">
            <v>M</v>
          </cell>
          <cell r="J5568">
            <v>1</v>
          </cell>
          <cell r="K5568" t="str">
            <v>orang</v>
          </cell>
        </row>
        <row r="5570">
          <cell r="D5570" t="str">
            <v>Koefisien tenaga / M2</v>
          </cell>
        </row>
        <row r="5571">
          <cell r="E5571" t="str">
            <v>- Pekerja</v>
          </cell>
          <cell r="F5571" t="str">
            <v>= (Tk x P) : Qt</v>
          </cell>
          <cell r="J5571">
            <v>0.46666666666666667</v>
          </cell>
          <cell r="K5571" t="str">
            <v>Jam</v>
          </cell>
        </row>
        <row r="5572">
          <cell r="E5572" t="str">
            <v>- Tukang</v>
          </cell>
          <cell r="F5572" t="str">
            <v>= (Tk x T) : Qt</v>
          </cell>
          <cell r="J5572">
            <v>0.31111111111111112</v>
          </cell>
          <cell r="K5572" t="str">
            <v>Jam</v>
          </cell>
        </row>
        <row r="5573">
          <cell r="E5573" t="str">
            <v>- Mandor</v>
          </cell>
          <cell r="F5573" t="str">
            <v>= (Tk x M) : Qt</v>
          </cell>
          <cell r="J5573">
            <v>0.15555555555555556</v>
          </cell>
          <cell r="K5573" t="str">
            <v>Jam</v>
          </cell>
        </row>
        <row r="5575">
          <cell r="B5575" t="str">
            <v>4.</v>
          </cell>
          <cell r="D5575" t="str">
            <v>HARGA DASAR SATUAN UPAH, BAHAN DAN ALAT</v>
          </cell>
        </row>
        <row r="5576">
          <cell r="D5576" t="str">
            <v>Lihat lampiran.</v>
          </cell>
        </row>
        <row r="5586">
          <cell r="B5586" t="str">
            <v xml:space="preserve"> URAIAN ANALISA HARGA SATUAN</v>
          </cell>
        </row>
        <row r="5587">
          <cell r="B5587" t="str">
            <v>ITEM PEMBAYARAN NO.</v>
          </cell>
          <cell r="E5587" t="str">
            <v>:  7.19</v>
          </cell>
        </row>
        <row r="5588">
          <cell r="B5588" t="str">
            <v>JENIS PEKERJAAN</v>
          </cell>
          <cell r="E5588" t="str">
            <v xml:space="preserve">:  Geotextile </v>
          </cell>
        </row>
        <row r="5589">
          <cell r="B5589" t="str">
            <v>SATUAN PEMBAYARAN</v>
          </cell>
          <cell r="E5589" t="str">
            <v>:  M2</v>
          </cell>
        </row>
        <row r="5591">
          <cell r="B5591" t="str">
            <v>NO.</v>
          </cell>
          <cell r="D5591" t="str">
            <v>U R A I A N</v>
          </cell>
          <cell r="I5591" t="str">
            <v>KODE</v>
          </cell>
          <cell r="J5591" t="str">
            <v>KOEF.</v>
          </cell>
          <cell r="K5591" t="str">
            <v>SATUAN</v>
          </cell>
          <cell r="L5591" t="str">
            <v>KETERANGAN</v>
          </cell>
        </row>
        <row r="5593">
          <cell r="B5593" t="str">
            <v>I.</v>
          </cell>
          <cell r="D5593" t="str">
            <v>ASUMSI</v>
          </cell>
        </row>
        <row r="5594">
          <cell r="B5594">
            <v>1</v>
          </cell>
          <cell r="D5594" t="str">
            <v>Menggunakan alat berat dan manusia</v>
          </cell>
        </row>
        <row r="5595">
          <cell r="B5595">
            <v>2</v>
          </cell>
          <cell r="D5595" t="str">
            <v>Kondisi lokasi baik</v>
          </cell>
        </row>
        <row r="5596">
          <cell r="B5596">
            <v>3</v>
          </cell>
          <cell r="D5596" t="str">
            <v>Digunakan sebagai material perkuatan timbunan / lereng</v>
          </cell>
        </row>
        <row r="5597">
          <cell r="B5597">
            <v>4</v>
          </cell>
          <cell r="D5597" t="str">
            <v>Jam kerja efektif per-hari</v>
          </cell>
          <cell r="I5597" t="str">
            <v>Tk</v>
          </cell>
          <cell r="J5597">
            <v>7</v>
          </cell>
          <cell r="K5597" t="str">
            <v>Jam</v>
          </cell>
        </row>
        <row r="5598">
          <cell r="B5598">
            <v>5</v>
          </cell>
          <cell r="D5598" t="str">
            <v>Faktor pengembangan bahan</v>
          </cell>
          <cell r="I5598" t="str">
            <v>Fk</v>
          </cell>
          <cell r="J5598">
            <v>1.2</v>
          </cell>
        </row>
        <row r="5600">
          <cell r="B5600" t="str">
            <v>II.</v>
          </cell>
          <cell r="D5600" t="str">
            <v>URUTAN KERJA</v>
          </cell>
        </row>
        <row r="5601">
          <cell r="B5601">
            <v>1</v>
          </cell>
          <cell r="D5601" t="str">
            <v>Material Geotextile Non Woven diterima di lok. pekerjaan</v>
          </cell>
        </row>
        <row r="5602">
          <cell r="B5602">
            <v>2</v>
          </cell>
          <cell r="D5602" t="str">
            <v>Pemasangan dilaksanakan sesuai dengan prosedur</v>
          </cell>
        </row>
        <row r="5603">
          <cell r="D5603" t="str">
            <v>yang direkomendasikan oleh pabriknya</v>
          </cell>
        </row>
        <row r="5606">
          <cell r="B5606" t="str">
            <v>III.</v>
          </cell>
          <cell r="D5606" t="str">
            <v>PEMAKAIAN BAHAN, ALAT DAN TENAGA</v>
          </cell>
        </row>
        <row r="5607">
          <cell r="B5607" t="str">
            <v xml:space="preserve">   1.</v>
          </cell>
          <cell r="D5607" t="str">
            <v>BAHAN</v>
          </cell>
        </row>
        <row r="5608">
          <cell r="D5608" t="str">
            <v xml:space="preserve">Geotekstil </v>
          </cell>
          <cell r="J5608">
            <v>1</v>
          </cell>
          <cell r="K5608" t="str">
            <v>M2</v>
          </cell>
        </row>
        <row r="5610">
          <cell r="B5610" t="str">
            <v xml:space="preserve">   2.</v>
          </cell>
          <cell r="D5610" t="str">
            <v>ALAT</v>
          </cell>
        </row>
        <row r="5611">
          <cell r="B5611" t="str">
            <v>2.b.</v>
          </cell>
          <cell r="D5611" t="str">
            <v>ALAT  BANTU</v>
          </cell>
        </row>
        <row r="5612">
          <cell r="D5612" t="str">
            <v>Diperlukan alat-alat bantu kecil</v>
          </cell>
        </row>
        <row r="5615">
          <cell r="B5615" t="str">
            <v xml:space="preserve">   3.</v>
          </cell>
          <cell r="D5615" t="str">
            <v>TENAGA</v>
          </cell>
        </row>
        <row r="5616">
          <cell r="D5616" t="str">
            <v>Produksi Pekerjaan Geotektil Non Woven / hari</v>
          </cell>
          <cell r="I5616" t="str">
            <v>Qt</v>
          </cell>
          <cell r="J5616">
            <v>100</v>
          </cell>
          <cell r="K5616" t="str">
            <v>M2</v>
          </cell>
        </row>
        <row r="5617">
          <cell r="D5617" t="str">
            <v>Kebutuhan tenaga :</v>
          </cell>
        </row>
        <row r="5618">
          <cell r="E5618" t="str">
            <v>- Pekerja</v>
          </cell>
          <cell r="I5618" t="str">
            <v>P</v>
          </cell>
          <cell r="J5618">
            <v>4</v>
          </cell>
          <cell r="K5618" t="str">
            <v>orang</v>
          </cell>
        </row>
        <row r="5619">
          <cell r="E5619" t="str">
            <v>- Tukang</v>
          </cell>
          <cell r="I5619" t="str">
            <v>T</v>
          </cell>
          <cell r="J5619">
            <v>1</v>
          </cell>
          <cell r="K5619" t="str">
            <v>orang</v>
          </cell>
        </row>
        <row r="5620">
          <cell r="E5620" t="str">
            <v>- Mandor</v>
          </cell>
          <cell r="I5620" t="str">
            <v>M</v>
          </cell>
          <cell r="J5620">
            <v>1</v>
          </cell>
          <cell r="K5620" t="str">
            <v>orang</v>
          </cell>
        </row>
        <row r="5622">
          <cell r="D5622" t="str">
            <v>Koefisien tenaga / M2</v>
          </cell>
        </row>
        <row r="5623">
          <cell r="E5623" t="str">
            <v>- Pekerja</v>
          </cell>
          <cell r="F5623" t="str">
            <v>= (Tk x P) : Qt</v>
          </cell>
          <cell r="J5623">
            <v>0.28000000000000003</v>
          </cell>
          <cell r="K5623" t="str">
            <v>Jam</v>
          </cell>
        </row>
        <row r="5624">
          <cell r="E5624" t="str">
            <v>- Tukang</v>
          </cell>
          <cell r="F5624" t="str">
            <v>= (Tk x T) : Qt</v>
          </cell>
          <cell r="J5624">
            <v>7.0000000000000007E-2</v>
          </cell>
          <cell r="K5624" t="str">
            <v>Jam</v>
          </cell>
        </row>
        <row r="5625">
          <cell r="E5625" t="str">
            <v>- Mandor</v>
          </cell>
          <cell r="F5625" t="str">
            <v>= (Tk x M) : Qt</v>
          </cell>
          <cell r="J5625">
            <v>7.0000000000000007E-2</v>
          </cell>
          <cell r="K5625" t="str">
            <v>Jam</v>
          </cell>
        </row>
        <row r="5627">
          <cell r="B5627" t="str">
            <v>4.</v>
          </cell>
          <cell r="D5627" t="str">
            <v>HARGA DASAR SATUAN UPAH, BAHAN DAN ALAT</v>
          </cell>
        </row>
        <row r="5628">
          <cell r="D5628" t="str">
            <v>Lihat lampiran.</v>
          </cell>
        </row>
        <row r="5643">
          <cell r="B5643" t="str">
            <v xml:space="preserve"> URAIAN ANALISA HARGA SATUAN</v>
          </cell>
        </row>
        <row r="5644">
          <cell r="B5644" t="str">
            <v>ITEM PEMBAYARAN NO.</v>
          </cell>
          <cell r="E5644" t="str">
            <v>:  7.20</v>
          </cell>
        </row>
        <row r="5645">
          <cell r="B5645" t="str">
            <v>JENIS PEKERJAAN</v>
          </cell>
          <cell r="E5645" t="str">
            <v>:  Geotekstil Sand Container</v>
          </cell>
        </row>
        <row r="5646">
          <cell r="B5646" t="str">
            <v>SATUAN PEMBAYARAN</v>
          </cell>
          <cell r="E5646" t="str">
            <v>:  M3</v>
          </cell>
        </row>
        <row r="5648">
          <cell r="B5648" t="str">
            <v>NO.</v>
          </cell>
          <cell r="D5648" t="str">
            <v>U R A I A N</v>
          </cell>
          <cell r="I5648" t="str">
            <v>KODE</v>
          </cell>
          <cell r="J5648" t="str">
            <v>KOEF.</v>
          </cell>
          <cell r="K5648" t="str">
            <v>SATUAN</v>
          </cell>
          <cell r="L5648" t="str">
            <v>KETERANGAN</v>
          </cell>
        </row>
        <row r="5649">
          <cell r="B5649" t="str">
            <v>I.</v>
          </cell>
          <cell r="D5649" t="str">
            <v>ASUMSI</v>
          </cell>
        </row>
        <row r="5650">
          <cell r="B5650">
            <v>1</v>
          </cell>
          <cell r="D5650" t="str">
            <v>Menggunakan alat berat dan manusia</v>
          </cell>
        </row>
        <row r="5651">
          <cell r="B5651">
            <v>2</v>
          </cell>
          <cell r="D5651" t="str">
            <v>Kondisi lokasi baik</v>
          </cell>
        </row>
        <row r="5652">
          <cell r="B5652">
            <v>3</v>
          </cell>
          <cell r="D5652" t="str">
            <v>Digunakan sebagai material perkuatan timbunan / lereng</v>
          </cell>
        </row>
        <row r="5653">
          <cell r="B5653">
            <v>4</v>
          </cell>
          <cell r="D5653" t="str">
            <v>Jam kerja efektif per-hari</v>
          </cell>
          <cell r="I5653" t="str">
            <v>Tk</v>
          </cell>
          <cell r="J5653">
            <v>7</v>
          </cell>
          <cell r="K5653" t="str">
            <v>Jam</v>
          </cell>
        </row>
        <row r="5654">
          <cell r="B5654">
            <v>5</v>
          </cell>
          <cell r="D5654" t="str">
            <v>Faktor pengembangan bahan</v>
          </cell>
          <cell r="I5654" t="str">
            <v>Fk</v>
          </cell>
          <cell r="J5654">
            <v>1.1499999999999999</v>
          </cell>
        </row>
        <row r="5656">
          <cell r="B5656" t="str">
            <v>II.</v>
          </cell>
          <cell r="D5656" t="str">
            <v>URUTAN KERJA</v>
          </cell>
        </row>
        <row r="5657">
          <cell r="B5657">
            <v>1</v>
          </cell>
          <cell r="D5657" t="str">
            <v>Pengisian kantong dengan cara manual</v>
          </cell>
        </row>
        <row r="5658">
          <cell r="B5658">
            <v>2</v>
          </cell>
          <cell r="D5658" t="str">
            <v>Penjahitan tutup kantong dengan mesin portable</v>
          </cell>
        </row>
        <row r="5659">
          <cell r="B5659">
            <v>3</v>
          </cell>
          <cell r="D5659" t="str">
            <v>Penempatan ke lokasi pekerjaan dengan excavator dan alat bantu</v>
          </cell>
        </row>
        <row r="5662">
          <cell r="B5662" t="str">
            <v>III.</v>
          </cell>
          <cell r="D5662" t="str">
            <v>PEMAKAIAN BAHAN, ALAT DAN TENAGA</v>
          </cell>
        </row>
        <row r="5663">
          <cell r="B5663" t="str">
            <v xml:space="preserve">   1.</v>
          </cell>
          <cell r="D5663" t="str">
            <v>BAHAN</v>
          </cell>
        </row>
        <row r="5664">
          <cell r="B5664" t="str">
            <v>1.a</v>
          </cell>
          <cell r="D5664" t="str">
            <v>Geotekstil Sand Container</v>
          </cell>
          <cell r="J5664">
            <v>1</v>
          </cell>
          <cell r="K5664" t="str">
            <v>M3</v>
          </cell>
        </row>
        <row r="5665">
          <cell r="B5665" t="str">
            <v>1.b</v>
          </cell>
          <cell r="D5665" t="str">
            <v>Volume Pasir  = 0.62 x Fk</v>
          </cell>
          <cell r="J5665">
            <v>0.71299999999999997</v>
          </cell>
          <cell r="K5665" t="str">
            <v>M3</v>
          </cell>
        </row>
        <row r="5667">
          <cell r="B5667" t="str">
            <v xml:space="preserve">   2.</v>
          </cell>
          <cell r="D5667" t="str">
            <v>ALAT</v>
          </cell>
        </row>
        <row r="5668">
          <cell r="B5668" t="str">
            <v>2.a</v>
          </cell>
          <cell r="D5668" t="str">
            <v>EXCAVATOR</v>
          </cell>
        </row>
        <row r="5669">
          <cell r="D5669" t="str">
            <v>Kapasitas Bucket</v>
          </cell>
          <cell r="I5669" t="str">
            <v>V</v>
          </cell>
          <cell r="J5669">
            <v>0.5</v>
          </cell>
          <cell r="K5669" t="str">
            <v>M3</v>
          </cell>
        </row>
        <row r="5670">
          <cell r="D5670" t="str">
            <v>Faktor Bucket</v>
          </cell>
          <cell r="I5670" t="str">
            <v>Fb</v>
          </cell>
          <cell r="J5670">
            <v>0.9</v>
          </cell>
        </row>
        <row r="5671">
          <cell r="D5671" t="str">
            <v>Faktor Efisiensi alat</v>
          </cell>
          <cell r="I5671" t="str">
            <v>Fa</v>
          </cell>
          <cell r="J5671">
            <v>0.8</v>
          </cell>
        </row>
        <row r="5673">
          <cell r="D5673" t="str">
            <v>Waktu siklus</v>
          </cell>
          <cell r="I5673" t="str">
            <v>Ts1</v>
          </cell>
          <cell r="K5673" t="str">
            <v>menit</v>
          </cell>
        </row>
        <row r="5674">
          <cell r="D5674" t="str">
            <v>- Menggali / memuat</v>
          </cell>
          <cell r="I5674" t="str">
            <v>T1</v>
          </cell>
          <cell r="J5674">
            <v>0.6</v>
          </cell>
          <cell r="K5674" t="str">
            <v>menit</v>
          </cell>
        </row>
        <row r="5675">
          <cell r="D5675" t="str">
            <v>- Lain-lain</v>
          </cell>
          <cell r="I5675" t="str">
            <v>T2</v>
          </cell>
          <cell r="J5675">
            <v>0.45</v>
          </cell>
          <cell r="K5675" t="str">
            <v>menit</v>
          </cell>
        </row>
        <row r="5676">
          <cell r="I5676" t="str">
            <v>Ts1</v>
          </cell>
          <cell r="J5676">
            <v>1.05</v>
          </cell>
          <cell r="K5676" t="str">
            <v>menit</v>
          </cell>
        </row>
        <row r="5678">
          <cell r="D5678" t="str">
            <v>Kap. Prod / jam =</v>
          </cell>
          <cell r="E5678" t="str">
            <v>V  x Fb x Fa x 60</v>
          </cell>
          <cell r="I5678" t="str">
            <v>Q1</v>
          </cell>
          <cell r="J5678">
            <v>17.888198757763977</v>
          </cell>
          <cell r="K5678" t="str">
            <v>M3/Jam</v>
          </cell>
        </row>
        <row r="5679">
          <cell r="E5679" t="str">
            <v>Ts1 x Fk</v>
          </cell>
        </row>
        <row r="5681">
          <cell r="D5681" t="str">
            <v>Koefisien Alat / M3</v>
          </cell>
          <cell r="E5681" t="str">
            <v xml:space="preserve"> =  1  :  Q1</v>
          </cell>
          <cell r="J5681">
            <v>5.5902777777777773E-2</v>
          </cell>
          <cell r="K5681" t="str">
            <v>Jam</v>
          </cell>
        </row>
        <row r="5683">
          <cell r="B5683" t="str">
            <v>2.b.</v>
          </cell>
          <cell r="D5683" t="str">
            <v>ALAT  BANTU</v>
          </cell>
        </row>
        <row r="5684">
          <cell r="D5684" t="str">
            <v>Diperlukan alat-alat bantu kecil</v>
          </cell>
          <cell r="L5684" t="str">
            <v>Lump Sump</v>
          </cell>
        </row>
        <row r="5687">
          <cell r="B5687" t="str">
            <v xml:space="preserve">   3.</v>
          </cell>
          <cell r="D5687" t="str">
            <v>TENAGA</v>
          </cell>
        </row>
        <row r="5688">
          <cell r="D5688" t="str">
            <v>Produksi Geotekstil San Container / hari</v>
          </cell>
          <cell r="I5688" t="str">
            <v>Qt</v>
          </cell>
          <cell r="J5688">
            <v>35</v>
          </cell>
          <cell r="K5688" t="str">
            <v>M2</v>
          </cell>
        </row>
        <row r="5689">
          <cell r="D5689" t="str">
            <v>Kebutuhan tenaga :</v>
          </cell>
        </row>
        <row r="5690">
          <cell r="E5690" t="str">
            <v>- Pekerja</v>
          </cell>
          <cell r="I5690" t="str">
            <v>P</v>
          </cell>
          <cell r="J5690">
            <v>4</v>
          </cell>
          <cell r="K5690" t="str">
            <v>orang</v>
          </cell>
        </row>
        <row r="5691">
          <cell r="E5691" t="str">
            <v>- Tukang</v>
          </cell>
          <cell r="I5691" t="str">
            <v>T</v>
          </cell>
          <cell r="J5691">
            <v>1</v>
          </cell>
          <cell r="K5691" t="str">
            <v>orang</v>
          </cell>
        </row>
        <row r="5692">
          <cell r="E5692" t="str">
            <v>- Mandor</v>
          </cell>
          <cell r="I5692" t="str">
            <v>M</v>
          </cell>
          <cell r="J5692">
            <v>1</v>
          </cell>
          <cell r="K5692" t="str">
            <v>orang</v>
          </cell>
        </row>
        <row r="5694">
          <cell r="D5694" t="str">
            <v>Koefisien tenaga / M2</v>
          </cell>
        </row>
        <row r="5695">
          <cell r="E5695" t="str">
            <v>- Pekerja</v>
          </cell>
          <cell r="F5695" t="str">
            <v>= (Tk x P) : Qt</v>
          </cell>
          <cell r="J5695">
            <v>0.8</v>
          </cell>
          <cell r="K5695" t="str">
            <v>Jam</v>
          </cell>
        </row>
        <row r="5696">
          <cell r="E5696" t="str">
            <v>- Tukang</v>
          </cell>
          <cell r="F5696" t="str">
            <v>= (Tk x T) : Qt</v>
          </cell>
          <cell r="J5696">
            <v>0.2</v>
          </cell>
          <cell r="K5696" t="str">
            <v>Jam</v>
          </cell>
        </row>
        <row r="5697">
          <cell r="E5697" t="str">
            <v>- Mandor</v>
          </cell>
          <cell r="F5697" t="str">
            <v>= (Tk x M) : Qt</v>
          </cell>
          <cell r="J5697">
            <v>0.2</v>
          </cell>
          <cell r="K5697" t="str">
            <v>Jam</v>
          </cell>
        </row>
        <row r="5699">
          <cell r="B5699" t="str">
            <v>4.</v>
          </cell>
          <cell r="D5699" t="str">
            <v>HARGA DASAR SATUAN UPAH, BAHAN DAN ALAT</v>
          </cell>
        </row>
        <row r="5700">
          <cell r="D5700" t="str">
            <v>Lihat lampiran.</v>
          </cell>
        </row>
        <row r="5705">
          <cell r="B5705" t="str">
            <v xml:space="preserve"> URAIAN ANALISA HARGA SATUAN</v>
          </cell>
        </row>
        <row r="5706">
          <cell r="B5706" t="str">
            <v>ITEM PEMBAYARAN NO.</v>
          </cell>
          <cell r="E5706" t="str">
            <v>:  8.1 (1)</v>
          </cell>
        </row>
        <row r="5707">
          <cell r="B5707" t="str">
            <v>JENIS PEKERJAAN</v>
          </cell>
          <cell r="E5707" t="str">
            <v>:  LAPIS AGREGAT KELAS A UNTUK PEKERJAAN MINOR</v>
          </cell>
        </row>
        <row r="5708">
          <cell r="B5708" t="str">
            <v>SATUAN PEMBAYARAN</v>
          </cell>
          <cell r="E5708" t="str">
            <v>:  M3</v>
          </cell>
        </row>
        <row r="5710">
          <cell r="B5710" t="str">
            <v>NO.</v>
          </cell>
          <cell r="D5710" t="str">
            <v>U R A I A N</v>
          </cell>
          <cell r="I5710" t="str">
            <v>KODE</v>
          </cell>
          <cell r="J5710" t="str">
            <v>KOEF.</v>
          </cell>
          <cell r="K5710" t="str">
            <v>SATUAN</v>
          </cell>
          <cell r="L5710" t="str">
            <v>KETERANGAN</v>
          </cell>
        </row>
        <row r="5712">
          <cell r="B5712" t="str">
            <v>I.</v>
          </cell>
          <cell r="D5712" t="str">
            <v>ASUMSI</v>
          </cell>
        </row>
        <row r="5713">
          <cell r="B5713">
            <v>1</v>
          </cell>
          <cell r="D5713" t="str">
            <v>Menggunakan alat berat (cara mekanik)</v>
          </cell>
        </row>
        <row r="5714">
          <cell r="B5714">
            <v>2</v>
          </cell>
          <cell r="D5714" t="str">
            <v>Lokasi pekerjaan : sepanjang jalan</v>
          </cell>
        </row>
        <row r="5715">
          <cell r="B5715">
            <v>3</v>
          </cell>
          <cell r="D5715" t="str">
            <v>Kondisi existing jalan : sedang</v>
          </cell>
        </row>
        <row r="5716">
          <cell r="B5716">
            <v>4</v>
          </cell>
          <cell r="D5716" t="str">
            <v>Jarak rata-rata Base Camp ke lokasi pekerjaan</v>
          </cell>
          <cell r="I5716" t="str">
            <v>L</v>
          </cell>
          <cell r="J5716">
            <v>10</v>
          </cell>
          <cell r="K5716" t="str">
            <v>KM</v>
          </cell>
        </row>
        <row r="5717">
          <cell r="B5717">
            <v>5</v>
          </cell>
          <cell r="D5717" t="str">
            <v>Tebal lapis agregat padat</v>
          </cell>
          <cell r="I5717" t="str">
            <v>t</v>
          </cell>
          <cell r="J5717">
            <v>0.15</v>
          </cell>
          <cell r="K5717" t="str">
            <v>M</v>
          </cell>
        </row>
        <row r="5718">
          <cell r="B5718">
            <v>6</v>
          </cell>
          <cell r="D5718" t="str">
            <v>Faktor kembang material (Padat-Lepas)</v>
          </cell>
          <cell r="I5718" t="str">
            <v>Fk</v>
          </cell>
          <cell r="J5718">
            <v>1.2</v>
          </cell>
          <cell r="K5718" t="str">
            <v>-</v>
          </cell>
        </row>
        <row r="5719">
          <cell r="B5719">
            <v>7</v>
          </cell>
          <cell r="D5719" t="str">
            <v>Jam kerja efektif per-hari</v>
          </cell>
          <cell r="I5719" t="str">
            <v>Tk</v>
          </cell>
          <cell r="J5719">
            <v>7</v>
          </cell>
          <cell r="K5719" t="str">
            <v>jam</v>
          </cell>
        </row>
        <row r="5720">
          <cell r="B5720">
            <v>8</v>
          </cell>
          <cell r="D5720" t="str">
            <v>Proporsi campuran :</v>
          </cell>
          <cell r="E5720" t="str">
            <v>-</v>
          </cell>
          <cell r="F5720" t="str">
            <v>Agregat Kasar</v>
          </cell>
          <cell r="I5720" t="str">
            <v>Ak</v>
          </cell>
          <cell r="J5720">
            <v>45</v>
          </cell>
          <cell r="K5720" t="str">
            <v>%</v>
          </cell>
        </row>
        <row r="5721">
          <cell r="E5721" t="str">
            <v>-</v>
          </cell>
          <cell r="F5721" t="str">
            <v>Agregat Halus</v>
          </cell>
          <cell r="I5721" t="str">
            <v>Ah</v>
          </cell>
          <cell r="J5721">
            <v>55</v>
          </cell>
          <cell r="K5721" t="str">
            <v>%</v>
          </cell>
        </row>
        <row r="5723">
          <cell r="B5723" t="str">
            <v>II.</v>
          </cell>
          <cell r="D5723" t="str">
            <v>METHODE PELAKSANAAN</v>
          </cell>
        </row>
        <row r="5724">
          <cell r="B5724">
            <v>1</v>
          </cell>
          <cell r="D5724" t="str">
            <v>Whell Loader mencampur dan memuat Agregat ke dalam</v>
          </cell>
        </row>
        <row r="5725">
          <cell r="D5725" t="str">
            <v>Dump Truck di Base Camp</v>
          </cell>
        </row>
        <row r="5726">
          <cell r="B5726">
            <v>2</v>
          </cell>
          <cell r="D5726" t="str">
            <v>Dump Truck mengangkut Agregat ke lokasi pekerjaan dan</v>
          </cell>
        </row>
        <row r="5727">
          <cell r="D5727" t="str">
            <v>dihampar dengan Motor Grader</v>
          </cell>
        </row>
        <row r="5728">
          <cell r="B5728">
            <v>3</v>
          </cell>
          <cell r="D5728" t="str">
            <v>Hamparan Agregat dibasahi dengan Water Tank</v>
          </cell>
        </row>
        <row r="5729">
          <cell r="D5729" t="str">
            <v>Truck sebelum dipadatkan dengan Vibratory Roller</v>
          </cell>
        </row>
        <row r="5730">
          <cell r="B5730">
            <v>4</v>
          </cell>
          <cell r="D5730" t="str">
            <v>Selama pemadatan, sekelompok pekerja akan</v>
          </cell>
        </row>
        <row r="5731">
          <cell r="D5731" t="str">
            <v>merapikan tepi hamparan dan level permukaan</v>
          </cell>
        </row>
        <row r="5732">
          <cell r="D5732" t="str">
            <v>dengan menggunakan Alat Bantu</v>
          </cell>
        </row>
        <row r="5734">
          <cell r="B5734" t="str">
            <v>III.</v>
          </cell>
          <cell r="D5734" t="str">
            <v>PEMAKAIAN BAHAN, ALAT DAN TENAGA</v>
          </cell>
        </row>
        <row r="5736">
          <cell r="B5736" t="str">
            <v xml:space="preserve">   1.</v>
          </cell>
          <cell r="D5736" t="str">
            <v>BAHAN</v>
          </cell>
        </row>
        <row r="5737">
          <cell r="D5737" t="str">
            <v>Aggregat Kasar</v>
          </cell>
          <cell r="F5737" t="str">
            <v>= Ak x 1 m3 x Fk</v>
          </cell>
          <cell r="J5737">
            <v>0.54</v>
          </cell>
          <cell r="K5737" t="str">
            <v>m3</v>
          </cell>
        </row>
        <row r="5738">
          <cell r="D5738" t="str">
            <v>Aggregat Halus</v>
          </cell>
          <cell r="F5738" t="str">
            <v>= Ah x 1 m3 x Fk</v>
          </cell>
          <cell r="J5738">
            <v>0.66</v>
          </cell>
          <cell r="K5738" t="str">
            <v>m3</v>
          </cell>
        </row>
        <row r="5740">
          <cell r="B5740" t="str">
            <v xml:space="preserve">   2.</v>
          </cell>
          <cell r="D5740" t="str">
            <v>ALAT</v>
          </cell>
        </row>
        <row r="5741">
          <cell r="B5741" t="str">
            <v>2.a</v>
          </cell>
          <cell r="D5741" t="str">
            <v>WHEEL LOADER</v>
          </cell>
        </row>
        <row r="5742">
          <cell r="D5742" t="str">
            <v>Kapasitas Bucket</v>
          </cell>
          <cell r="I5742" t="str">
            <v>V</v>
          </cell>
          <cell r="J5742">
            <v>2.5</v>
          </cell>
          <cell r="K5742" t="str">
            <v>M</v>
          </cell>
        </row>
        <row r="5743">
          <cell r="D5743" t="str">
            <v>Faktor Bucket</v>
          </cell>
          <cell r="I5743" t="str">
            <v>Fb</v>
          </cell>
          <cell r="J5743">
            <v>0.9</v>
          </cell>
          <cell r="K5743" t="str">
            <v>M</v>
          </cell>
        </row>
        <row r="5744">
          <cell r="D5744" t="str">
            <v>Faktor Efisiensi alat</v>
          </cell>
          <cell r="I5744" t="str">
            <v>Fa</v>
          </cell>
          <cell r="J5744">
            <v>0.8</v>
          </cell>
          <cell r="K5744" t="str">
            <v>-</v>
          </cell>
        </row>
        <row r="5745">
          <cell r="D5745" t="str">
            <v>Waktu Siklus :</v>
          </cell>
          <cell r="I5745" t="str">
            <v>Ts1</v>
          </cell>
        </row>
        <row r="5746">
          <cell r="D5746" t="str">
            <v>- Mencampur</v>
          </cell>
          <cell r="I5746" t="str">
            <v>T1</v>
          </cell>
          <cell r="J5746">
            <v>3</v>
          </cell>
          <cell r="K5746" t="str">
            <v>menit</v>
          </cell>
        </row>
        <row r="5747">
          <cell r="D5747" t="str">
            <v>- Memuat dan lain-lain</v>
          </cell>
          <cell r="I5747" t="str">
            <v>T2</v>
          </cell>
          <cell r="J5747">
            <v>2</v>
          </cell>
          <cell r="K5747" t="str">
            <v>menit</v>
          </cell>
        </row>
        <row r="5748">
          <cell r="I5748" t="str">
            <v>Ts1</v>
          </cell>
          <cell r="J5748">
            <v>5</v>
          </cell>
          <cell r="K5748" t="str">
            <v>menit</v>
          </cell>
        </row>
        <row r="5750">
          <cell r="D5750" t="str">
            <v>Kap. Prod. / jam =</v>
          </cell>
          <cell r="F5750" t="str">
            <v>V x Fb x Fa x 60</v>
          </cell>
          <cell r="I5750" t="str">
            <v>Q1</v>
          </cell>
          <cell r="J5750">
            <v>18</v>
          </cell>
          <cell r="K5750" t="str">
            <v>M3</v>
          </cell>
        </row>
        <row r="5751">
          <cell r="F5751" t="str">
            <v>Fk x Ts1</v>
          </cell>
        </row>
        <row r="5753">
          <cell r="D5753" t="str">
            <v>Koefisien Alat / M3</v>
          </cell>
          <cell r="F5753" t="str">
            <v xml:space="preserve"> =  1  :  Q1</v>
          </cell>
          <cell r="J5753">
            <v>5.5555555555555552E-2</v>
          </cell>
          <cell r="K5753" t="str">
            <v>jam</v>
          </cell>
        </row>
        <row r="5755">
          <cell r="B5755" t="str">
            <v>2.b.</v>
          </cell>
          <cell r="D5755" t="str">
            <v>DUMP TRUCK</v>
          </cell>
        </row>
        <row r="5756">
          <cell r="D5756" t="str">
            <v>Kapasitas Bak</v>
          </cell>
          <cell r="I5756" t="str">
            <v>V</v>
          </cell>
          <cell r="J5756">
            <v>7.25</v>
          </cell>
          <cell r="K5756" t="str">
            <v>M3</v>
          </cell>
        </row>
        <row r="5757">
          <cell r="D5757" t="str">
            <v>Faktor Efesiensi Alat</v>
          </cell>
          <cell r="I5757" t="str">
            <v>Fa</v>
          </cell>
          <cell r="J5757">
            <v>0.8</v>
          </cell>
          <cell r="K5757" t="str">
            <v>-</v>
          </cell>
        </row>
        <row r="5758">
          <cell r="D5758" t="str">
            <v>Kecepatan rata-rata bermuatan</v>
          </cell>
          <cell r="I5758" t="str">
            <v>v1</v>
          </cell>
          <cell r="J5758">
            <v>45</v>
          </cell>
          <cell r="K5758" t="str">
            <v>Km/jam</v>
          </cell>
        </row>
        <row r="5759">
          <cell r="D5759" t="str">
            <v>Kecepatan rata-rata Kosong</v>
          </cell>
          <cell r="I5759" t="str">
            <v>v2</v>
          </cell>
          <cell r="J5759">
            <v>60</v>
          </cell>
          <cell r="K5759" t="str">
            <v>Km/jam</v>
          </cell>
        </row>
        <row r="5760">
          <cell r="D5760" t="str">
            <v>Waktu Wiklus</v>
          </cell>
          <cell r="I5760" t="str">
            <v>Ts2</v>
          </cell>
        </row>
        <row r="5761">
          <cell r="D5761" t="str">
            <v>- Waktu tempuh isi</v>
          </cell>
          <cell r="F5761" t="str">
            <v>= (L : V1) x 60</v>
          </cell>
          <cell r="I5761" t="str">
            <v>T1</v>
          </cell>
          <cell r="J5761">
            <v>13.333333333333332</v>
          </cell>
          <cell r="K5761" t="str">
            <v>Menit</v>
          </cell>
        </row>
        <row r="5762">
          <cell r="D5762" t="str">
            <v>- Waktu tempuh Kosong</v>
          </cell>
          <cell r="F5762" t="str">
            <v>= (L : V2) x 60</v>
          </cell>
          <cell r="I5762" t="str">
            <v>T2</v>
          </cell>
          <cell r="J5762">
            <v>10</v>
          </cell>
          <cell r="K5762" t="str">
            <v>Menit</v>
          </cell>
        </row>
        <row r="5763">
          <cell r="D5763" t="str">
            <v>- Lain-lain</v>
          </cell>
          <cell r="I5763" t="str">
            <v>T3</v>
          </cell>
          <cell r="J5763">
            <v>2</v>
          </cell>
          <cell r="K5763" t="str">
            <v>Menit</v>
          </cell>
        </row>
        <row r="5764">
          <cell r="I5764" t="str">
            <v>Ts2</v>
          </cell>
          <cell r="J5764">
            <v>25.333333333333332</v>
          </cell>
          <cell r="K5764" t="str">
            <v>Menit</v>
          </cell>
        </row>
        <row r="5766">
          <cell r="D5766" t="str">
            <v>Kapasitas Produksi / Jam</v>
          </cell>
          <cell r="G5766" t="str">
            <v>V x Fa x 60</v>
          </cell>
          <cell r="I5766" t="str">
            <v>Q2</v>
          </cell>
          <cell r="J5766">
            <v>11.447368421052634</v>
          </cell>
          <cell r="K5766" t="str">
            <v>M3</v>
          </cell>
        </row>
        <row r="5767">
          <cell r="G5767" t="str">
            <v>Fk x Ts2</v>
          </cell>
        </row>
        <row r="5769">
          <cell r="D5769" t="str">
            <v>Koefisien alat / M3</v>
          </cell>
          <cell r="E5769" t="str">
            <v>= 1 : Q2</v>
          </cell>
          <cell r="J5769">
            <v>8.7356321839080445E-2</v>
          </cell>
          <cell r="K5769" t="str">
            <v>Jam</v>
          </cell>
        </row>
        <row r="5771">
          <cell r="L5771" t="str">
            <v>Bersambung</v>
          </cell>
        </row>
        <row r="5772">
          <cell r="B5772" t="str">
            <v xml:space="preserve"> URAIAN ANALISA HARGA SATUAN</v>
          </cell>
        </row>
        <row r="5773">
          <cell r="B5773" t="str">
            <v>ITEM PEMBAYARAN NO.</v>
          </cell>
          <cell r="E5773" t="str">
            <v>:  8.1 (1)</v>
          </cell>
        </row>
        <row r="5774">
          <cell r="B5774" t="str">
            <v>JENIS PEKERJAAN</v>
          </cell>
          <cell r="E5774" t="str">
            <v>:  LAPIS AGREGAT KELAS A UNTUK PEKERJAAN MINOR</v>
          </cell>
        </row>
        <row r="5775">
          <cell r="B5775" t="str">
            <v>SATUAN PEMBAYARAN</v>
          </cell>
          <cell r="E5775" t="str">
            <v>:  M3</v>
          </cell>
        </row>
        <row r="5777">
          <cell r="B5777" t="str">
            <v>NO.</v>
          </cell>
          <cell r="D5777" t="str">
            <v>U R A I A N</v>
          </cell>
          <cell r="I5777" t="str">
            <v>KODE</v>
          </cell>
          <cell r="J5777" t="str">
            <v>KOEF.</v>
          </cell>
          <cell r="K5777" t="str">
            <v>SATUAN</v>
          </cell>
          <cell r="L5777" t="str">
            <v>KETERANGAN</v>
          </cell>
        </row>
        <row r="5779">
          <cell r="B5779" t="str">
            <v>2.c.</v>
          </cell>
          <cell r="D5779" t="str">
            <v>MOTOR GRADER</v>
          </cell>
        </row>
        <row r="5780">
          <cell r="D5780" t="str">
            <v>Panjang Hamparan</v>
          </cell>
          <cell r="I5780" t="str">
            <v>Lh</v>
          </cell>
          <cell r="J5780">
            <v>50</v>
          </cell>
          <cell r="K5780" t="str">
            <v>M</v>
          </cell>
        </row>
        <row r="5781">
          <cell r="D5781" t="str">
            <v>Lebar Efektif Kerja Blade</v>
          </cell>
          <cell r="I5781" t="str">
            <v>B</v>
          </cell>
          <cell r="J5781">
            <v>2.4</v>
          </cell>
          <cell r="K5781" t="str">
            <v>M</v>
          </cell>
        </row>
        <row r="5782">
          <cell r="D5782" t="str">
            <v>Faktor Efesiensi Alat</v>
          </cell>
          <cell r="I5782" t="str">
            <v>Fa</v>
          </cell>
          <cell r="J5782">
            <v>0.8</v>
          </cell>
          <cell r="K5782" t="str">
            <v>-</v>
          </cell>
        </row>
        <row r="5783">
          <cell r="D5783" t="str">
            <v>Kecepatan rata-rata alat</v>
          </cell>
          <cell r="I5783" t="str">
            <v>V</v>
          </cell>
          <cell r="J5783">
            <v>4</v>
          </cell>
          <cell r="K5783" t="str">
            <v>Km/jam</v>
          </cell>
        </row>
        <row r="5784">
          <cell r="D5784" t="str">
            <v>Jumlah Lintasan</v>
          </cell>
          <cell r="I5784" t="str">
            <v>n</v>
          </cell>
          <cell r="J5784">
            <v>6</v>
          </cell>
          <cell r="K5784" t="str">
            <v>Lintasan</v>
          </cell>
        </row>
        <row r="5785">
          <cell r="D5785" t="str">
            <v>Waktu Wiklus</v>
          </cell>
          <cell r="I5785" t="str">
            <v>Ts3</v>
          </cell>
        </row>
        <row r="5786">
          <cell r="D5786" t="str">
            <v>- Perataan 1 x Lintasan</v>
          </cell>
          <cell r="F5786" t="str">
            <v>= Lh : (V x 1000) x 60</v>
          </cell>
          <cell r="I5786" t="str">
            <v>T1</v>
          </cell>
          <cell r="J5786">
            <v>0.75</v>
          </cell>
          <cell r="K5786" t="str">
            <v>Menit</v>
          </cell>
        </row>
        <row r="5787">
          <cell r="D5787" t="str">
            <v>- Lain-lain</v>
          </cell>
          <cell r="I5787" t="str">
            <v>T2</v>
          </cell>
          <cell r="J5787">
            <v>2</v>
          </cell>
          <cell r="K5787" t="str">
            <v>Menit</v>
          </cell>
        </row>
        <row r="5788">
          <cell r="I5788" t="str">
            <v>Ts3</v>
          </cell>
          <cell r="J5788">
            <v>2.75</v>
          </cell>
          <cell r="K5788" t="str">
            <v>Menit</v>
          </cell>
        </row>
        <row r="5790">
          <cell r="D5790" t="str">
            <v>Kapasitas Produksi / Jam</v>
          </cell>
          <cell r="G5790" t="str">
            <v>Lh x b x t x Fa x 60</v>
          </cell>
          <cell r="I5790" t="str">
            <v>Q3</v>
          </cell>
          <cell r="J5790">
            <v>52.363636363636367</v>
          </cell>
          <cell r="K5790" t="str">
            <v>M3</v>
          </cell>
        </row>
        <row r="5791">
          <cell r="G5791" t="str">
            <v>n x Ts3</v>
          </cell>
        </row>
        <row r="5793">
          <cell r="D5793" t="str">
            <v>Koefisien alat / M3</v>
          </cell>
          <cell r="E5793" t="str">
            <v>= 1 : Q3</v>
          </cell>
          <cell r="J5793">
            <v>1.909722222222222E-2</v>
          </cell>
          <cell r="K5793" t="str">
            <v>Jam</v>
          </cell>
        </row>
        <row r="5795">
          <cell r="B5795" t="str">
            <v>2.d.</v>
          </cell>
          <cell r="D5795" t="str">
            <v>VIBRATORY ROLLER</v>
          </cell>
        </row>
        <row r="5796">
          <cell r="D5796" t="str">
            <v>Kecepatan rata-rata alat</v>
          </cell>
          <cell r="I5796" t="str">
            <v>V</v>
          </cell>
          <cell r="J5796">
            <v>3</v>
          </cell>
          <cell r="K5796" t="str">
            <v>Km/jam</v>
          </cell>
        </row>
        <row r="5797">
          <cell r="D5797" t="str">
            <v>Lebar Efektif Pemadatan</v>
          </cell>
          <cell r="I5797" t="str">
            <v>b</v>
          </cell>
          <cell r="J5797">
            <v>1.2</v>
          </cell>
          <cell r="K5797" t="str">
            <v>M</v>
          </cell>
        </row>
        <row r="5798">
          <cell r="D5798" t="str">
            <v>Jumlah Lintasan</v>
          </cell>
          <cell r="I5798" t="str">
            <v>n</v>
          </cell>
          <cell r="J5798">
            <v>12</v>
          </cell>
          <cell r="K5798" t="str">
            <v>Lintasan</v>
          </cell>
        </row>
        <row r="5799">
          <cell r="D5799" t="str">
            <v>Faktor Efesiensi Alat</v>
          </cell>
          <cell r="I5799" t="str">
            <v>Fa</v>
          </cell>
          <cell r="J5799">
            <v>0.8</v>
          </cell>
          <cell r="K5799" t="str">
            <v>-</v>
          </cell>
        </row>
        <row r="5801">
          <cell r="D5801" t="str">
            <v>Kapasitas Produksi/Jam</v>
          </cell>
          <cell r="F5801" t="str">
            <v>(Vx1000) x b x t x Fa</v>
          </cell>
          <cell r="I5801" t="str">
            <v>Q4</v>
          </cell>
          <cell r="J5801">
            <v>36</v>
          </cell>
          <cell r="K5801" t="str">
            <v>M3</v>
          </cell>
        </row>
        <row r="5802">
          <cell r="F5802" t="str">
            <v>n</v>
          </cell>
        </row>
        <row r="5804">
          <cell r="D5804" t="str">
            <v>Koefisien alat / M3</v>
          </cell>
          <cell r="E5804" t="str">
            <v>= 1 : Q4</v>
          </cell>
          <cell r="J5804">
            <v>2.7777777777777776E-2</v>
          </cell>
          <cell r="K5804" t="str">
            <v>Jam</v>
          </cell>
        </row>
        <row r="5806">
          <cell r="B5806" t="str">
            <v>2.e.</v>
          </cell>
          <cell r="D5806" t="str">
            <v>TIRE ROLLER</v>
          </cell>
        </row>
        <row r="5807">
          <cell r="D5807" t="str">
            <v>Kecepatan rata-rata alat</v>
          </cell>
          <cell r="I5807" t="str">
            <v>V</v>
          </cell>
          <cell r="J5807">
            <v>3</v>
          </cell>
          <cell r="K5807" t="str">
            <v>Km/jam</v>
          </cell>
        </row>
        <row r="5808">
          <cell r="D5808" t="str">
            <v>Lebar Efektif Pemadatan</v>
          </cell>
          <cell r="I5808" t="str">
            <v>b</v>
          </cell>
          <cell r="J5808">
            <v>1.5</v>
          </cell>
          <cell r="K5808" t="str">
            <v>M</v>
          </cell>
        </row>
        <row r="5809">
          <cell r="D5809" t="str">
            <v>Jumlah Lintasan</v>
          </cell>
          <cell r="I5809" t="str">
            <v>n</v>
          </cell>
          <cell r="J5809">
            <v>12</v>
          </cell>
          <cell r="K5809" t="str">
            <v>Lintasan</v>
          </cell>
        </row>
        <row r="5810">
          <cell r="D5810" t="str">
            <v>Faktor Efesiensi Alat</v>
          </cell>
          <cell r="I5810" t="str">
            <v>Fa</v>
          </cell>
          <cell r="J5810">
            <v>0.8</v>
          </cell>
          <cell r="K5810" t="str">
            <v>-</v>
          </cell>
        </row>
        <row r="5812">
          <cell r="D5812" t="str">
            <v>Kapasitas Produksi/Jam</v>
          </cell>
          <cell r="F5812" t="str">
            <v>(Vx1000) x b x t x Fa</v>
          </cell>
          <cell r="I5812" t="str">
            <v>Q5</v>
          </cell>
          <cell r="J5812">
            <v>45</v>
          </cell>
          <cell r="K5812" t="str">
            <v>M3</v>
          </cell>
        </row>
        <row r="5813">
          <cell r="F5813" t="str">
            <v>n</v>
          </cell>
        </row>
        <row r="5815">
          <cell r="D5815" t="str">
            <v>Koefisien alat / M3</v>
          </cell>
          <cell r="E5815" t="str">
            <v>= 1 : Q5</v>
          </cell>
          <cell r="J5815">
            <v>2.2222222222222223E-2</v>
          </cell>
          <cell r="K5815" t="str">
            <v>Jam</v>
          </cell>
        </row>
        <row r="5817">
          <cell r="B5817" t="str">
            <v>2.f.</v>
          </cell>
          <cell r="D5817" t="str">
            <v>WATER TANK TRUCK</v>
          </cell>
        </row>
        <row r="5818">
          <cell r="D5818" t="str">
            <v>Volume tangki air</v>
          </cell>
          <cell r="I5818" t="str">
            <v>V</v>
          </cell>
          <cell r="J5818">
            <v>4</v>
          </cell>
          <cell r="K5818" t="str">
            <v>M3</v>
          </cell>
        </row>
        <row r="5819">
          <cell r="D5819" t="str">
            <v>Kebutuhan air / M3 material padat</v>
          </cell>
          <cell r="I5819" t="str">
            <v>Wc</v>
          </cell>
          <cell r="J5819">
            <v>7.0000000000000007E-2</v>
          </cell>
          <cell r="K5819" t="str">
            <v>M3</v>
          </cell>
        </row>
        <row r="5820">
          <cell r="D5820" t="str">
            <v>Pengisian Tangki / jam</v>
          </cell>
          <cell r="I5820" t="str">
            <v>n</v>
          </cell>
          <cell r="J5820">
            <v>1</v>
          </cell>
          <cell r="K5820" t="str">
            <v>Kali</v>
          </cell>
        </row>
        <row r="5821">
          <cell r="D5821" t="str">
            <v>Faktor efesiensi alat</v>
          </cell>
          <cell r="I5821" t="str">
            <v>Fa</v>
          </cell>
          <cell r="J5821">
            <v>0.8</v>
          </cell>
          <cell r="K5821" t="str">
            <v>-</v>
          </cell>
          <cell r="L5821" t="str">
            <v>Baik</v>
          </cell>
        </row>
        <row r="5823">
          <cell r="D5823" t="str">
            <v>Kapasitas Produksi / Jam   =</v>
          </cell>
          <cell r="G5823" t="str">
            <v>V x n x Fa</v>
          </cell>
          <cell r="I5823" t="str">
            <v>Q6</v>
          </cell>
          <cell r="J5823">
            <v>45.714285714285715</v>
          </cell>
          <cell r="K5823" t="str">
            <v>M3</v>
          </cell>
        </row>
        <row r="5824">
          <cell r="G5824" t="str">
            <v>Wc</v>
          </cell>
        </row>
        <row r="5826">
          <cell r="D5826" t="str">
            <v>Koefisien Alat / M3</v>
          </cell>
          <cell r="F5826" t="str">
            <v xml:space="preserve"> =  1  :  Q6</v>
          </cell>
          <cell r="J5826">
            <v>2.1874999999999999E-2</v>
          </cell>
          <cell r="K5826" t="str">
            <v>Jam</v>
          </cell>
        </row>
        <row r="5828">
          <cell r="B5828" t="str">
            <v xml:space="preserve">   2.g.</v>
          </cell>
          <cell r="D5828" t="str">
            <v>ALAT BANTU</v>
          </cell>
          <cell r="L5828" t="str">
            <v xml:space="preserve"> Lump Sum</v>
          </cell>
        </row>
        <row r="5829">
          <cell r="D5829" t="str">
            <v>Diperlukan   :</v>
          </cell>
        </row>
        <row r="5830">
          <cell r="D5830" t="str">
            <v>- Kereta dorong</v>
          </cell>
          <cell r="F5830" t="str">
            <v>=  2  buah.</v>
          </cell>
        </row>
        <row r="5831">
          <cell r="D5831" t="str">
            <v>- Sekop</v>
          </cell>
          <cell r="F5831" t="str">
            <v>=  3  buah.</v>
          </cell>
        </row>
        <row r="5832">
          <cell r="D5832" t="str">
            <v>- Garpu</v>
          </cell>
          <cell r="F5832" t="str">
            <v>=  2  buah.</v>
          </cell>
        </row>
        <row r="5834">
          <cell r="B5834" t="str">
            <v xml:space="preserve">   3.</v>
          </cell>
          <cell r="D5834" t="str">
            <v>TENAGA</v>
          </cell>
        </row>
        <row r="5835">
          <cell r="D5835" t="str">
            <v>Produksi menentukan : WHELL LOADER</v>
          </cell>
          <cell r="I5835" t="str">
            <v>Q1</v>
          </cell>
          <cell r="J5835">
            <v>18</v>
          </cell>
          <cell r="K5835" t="str">
            <v>M3/jam</v>
          </cell>
        </row>
        <row r="5836">
          <cell r="D5836" t="str">
            <v>Produksi agregat / hari  =  Tk x Q1</v>
          </cell>
          <cell r="I5836" t="str">
            <v>Qt</v>
          </cell>
          <cell r="J5836">
            <v>126</v>
          </cell>
          <cell r="K5836" t="str">
            <v>M3</v>
          </cell>
        </row>
        <row r="5837">
          <cell r="D5837" t="str">
            <v>Kebutuhan tenaga :</v>
          </cell>
        </row>
        <row r="5838">
          <cell r="E5838" t="str">
            <v>-</v>
          </cell>
          <cell r="F5838" t="str">
            <v>Pekerja</v>
          </cell>
          <cell r="I5838" t="str">
            <v>P</v>
          </cell>
          <cell r="J5838">
            <v>4</v>
          </cell>
          <cell r="K5838" t="str">
            <v>orang</v>
          </cell>
        </row>
        <row r="5839">
          <cell r="E5839" t="str">
            <v>-</v>
          </cell>
          <cell r="F5839" t="str">
            <v>Mandor</v>
          </cell>
          <cell r="I5839" t="str">
            <v>M</v>
          </cell>
          <cell r="J5839">
            <v>1</v>
          </cell>
          <cell r="K5839" t="str">
            <v>orang</v>
          </cell>
        </row>
        <row r="5841">
          <cell r="D5841" t="str">
            <v>Koefisien tenaga / M3   :</v>
          </cell>
        </row>
        <row r="5842">
          <cell r="E5842" t="str">
            <v>-</v>
          </cell>
          <cell r="F5842" t="str">
            <v>Pekerja</v>
          </cell>
          <cell r="G5842" t="str">
            <v>= (Tk x P) : Qt</v>
          </cell>
          <cell r="I5842" t="str">
            <v>-</v>
          </cell>
          <cell r="J5842">
            <v>0.22222222222222221</v>
          </cell>
          <cell r="K5842" t="str">
            <v>jam</v>
          </cell>
        </row>
        <row r="5843">
          <cell r="E5843" t="str">
            <v>-</v>
          </cell>
          <cell r="F5843" t="str">
            <v>Mandor</v>
          </cell>
          <cell r="G5843" t="str">
            <v>= (Tk x M) : Qt</v>
          </cell>
          <cell r="I5843" t="str">
            <v>-</v>
          </cell>
          <cell r="J5843">
            <v>5.5555555555555552E-2</v>
          </cell>
          <cell r="K5843" t="str">
            <v>jam</v>
          </cell>
        </row>
        <row r="5845">
          <cell r="B5845" t="str">
            <v>4.</v>
          </cell>
          <cell r="D5845" t="str">
            <v>HARGA DASAR SATUAN UPAH, BAHAN DAN ALAT</v>
          </cell>
        </row>
        <row r="5846">
          <cell r="D5846" t="str">
            <v>Lihat lampiran.</v>
          </cell>
        </row>
        <row r="5849">
          <cell r="B5849" t="str">
            <v xml:space="preserve"> URAIAN ANALISA HARGA SATUAN</v>
          </cell>
        </row>
        <row r="5850">
          <cell r="B5850" t="str">
            <v>ITEM PEMBAYARAN NO.</v>
          </cell>
          <cell r="E5850" t="str">
            <v>:  8.1 (2)</v>
          </cell>
        </row>
        <row r="5851">
          <cell r="B5851" t="str">
            <v>JENIS PEKERJAAN</v>
          </cell>
          <cell r="E5851" t="str">
            <v>:  LAPIS AGREGAT KELAS B UNTUK PEKERJAAN MINOR</v>
          </cell>
        </row>
        <row r="5852">
          <cell r="B5852" t="str">
            <v>SATUAN PEMBAYARAN</v>
          </cell>
          <cell r="E5852" t="str">
            <v>:  M3</v>
          </cell>
        </row>
        <row r="5854">
          <cell r="B5854" t="str">
            <v>NO.</v>
          </cell>
          <cell r="D5854" t="str">
            <v>U R A I A N</v>
          </cell>
          <cell r="I5854" t="str">
            <v>KODE</v>
          </cell>
          <cell r="J5854" t="str">
            <v>KOEF.</v>
          </cell>
          <cell r="K5854" t="str">
            <v>SATUAN</v>
          </cell>
          <cell r="L5854" t="str">
            <v>KETERANGAN</v>
          </cell>
        </row>
        <row r="5856">
          <cell r="B5856" t="str">
            <v>I.</v>
          </cell>
          <cell r="D5856" t="str">
            <v>ASUMSI</v>
          </cell>
        </row>
        <row r="5857">
          <cell r="B5857">
            <v>1</v>
          </cell>
          <cell r="D5857" t="str">
            <v>Menggunakan alat berat (cara mekanik)</v>
          </cell>
        </row>
        <row r="5858">
          <cell r="B5858">
            <v>2</v>
          </cell>
          <cell r="D5858" t="str">
            <v>Lokasi pekerjaan : sepanjang jalan</v>
          </cell>
        </row>
        <row r="5859">
          <cell r="B5859">
            <v>3</v>
          </cell>
          <cell r="D5859" t="str">
            <v>Kondisi existing jalan : sedang</v>
          </cell>
        </row>
        <row r="5860">
          <cell r="B5860">
            <v>4</v>
          </cell>
          <cell r="D5860" t="str">
            <v>Jarak rata-rata Base Camp ke lokasi pekerjaan</v>
          </cell>
          <cell r="I5860" t="str">
            <v>L</v>
          </cell>
          <cell r="J5860">
            <v>10</v>
          </cell>
          <cell r="K5860" t="str">
            <v>KM</v>
          </cell>
        </row>
        <row r="5861">
          <cell r="B5861">
            <v>5</v>
          </cell>
          <cell r="D5861" t="str">
            <v>Tebal lapis agregat padat</v>
          </cell>
          <cell r="I5861" t="str">
            <v>t</v>
          </cell>
          <cell r="J5861">
            <v>0.15</v>
          </cell>
          <cell r="K5861" t="str">
            <v>M</v>
          </cell>
        </row>
        <row r="5862">
          <cell r="B5862">
            <v>6</v>
          </cell>
          <cell r="D5862" t="str">
            <v>Faktor kembang material (Padat-Lepas)</v>
          </cell>
          <cell r="I5862" t="str">
            <v>Fk</v>
          </cell>
          <cell r="J5862">
            <v>1.2</v>
          </cell>
          <cell r="K5862" t="str">
            <v>-</v>
          </cell>
        </row>
        <row r="5863">
          <cell r="B5863">
            <v>7</v>
          </cell>
          <cell r="D5863" t="str">
            <v>Jam kerja efektif per-hari</v>
          </cell>
          <cell r="I5863" t="str">
            <v>Tk</v>
          </cell>
          <cell r="J5863">
            <v>7</v>
          </cell>
          <cell r="K5863" t="str">
            <v>jam</v>
          </cell>
        </row>
        <row r="5864">
          <cell r="B5864">
            <v>8</v>
          </cell>
          <cell r="D5864" t="str">
            <v>Proporsi campuran :</v>
          </cell>
          <cell r="E5864" t="str">
            <v>-</v>
          </cell>
          <cell r="F5864" t="str">
            <v>Agregat Kasar</v>
          </cell>
          <cell r="I5864" t="str">
            <v>Ak</v>
          </cell>
          <cell r="J5864">
            <v>35</v>
          </cell>
          <cell r="K5864" t="str">
            <v>%</v>
          </cell>
        </row>
        <row r="5865">
          <cell r="E5865" t="str">
            <v>-</v>
          </cell>
          <cell r="F5865" t="str">
            <v>Agregat Halus</v>
          </cell>
          <cell r="I5865" t="str">
            <v>Ah</v>
          </cell>
          <cell r="J5865">
            <v>20</v>
          </cell>
          <cell r="K5865" t="str">
            <v>%</v>
          </cell>
        </row>
        <row r="5866">
          <cell r="E5866" t="str">
            <v xml:space="preserve">- </v>
          </cell>
          <cell r="F5866" t="str">
            <v>Sirtu</v>
          </cell>
          <cell r="I5866" t="str">
            <v>St</v>
          </cell>
          <cell r="J5866">
            <v>45</v>
          </cell>
          <cell r="K5866" t="str">
            <v>%</v>
          </cell>
        </row>
        <row r="5868">
          <cell r="B5868" t="str">
            <v>II.</v>
          </cell>
          <cell r="D5868" t="str">
            <v>METHODE PELAKSANAAN</v>
          </cell>
        </row>
        <row r="5869">
          <cell r="B5869">
            <v>1</v>
          </cell>
          <cell r="D5869" t="str">
            <v>Whell Loader mencampur dan memuat Agregat ke dalam</v>
          </cell>
        </row>
        <row r="5870">
          <cell r="D5870" t="str">
            <v>Dump Truck di Base Camp</v>
          </cell>
        </row>
        <row r="5871">
          <cell r="B5871">
            <v>2</v>
          </cell>
          <cell r="D5871" t="str">
            <v>Dump Truck mengangkut Agregat ke lokasi pekerjaan dan</v>
          </cell>
        </row>
        <row r="5872">
          <cell r="D5872" t="str">
            <v>dihampar dengan Motor Grader</v>
          </cell>
        </row>
        <row r="5873">
          <cell r="B5873">
            <v>3</v>
          </cell>
          <cell r="D5873" t="str">
            <v>Hamparan Agregat dibasahi dengan Water Tank</v>
          </cell>
        </row>
        <row r="5874">
          <cell r="D5874" t="str">
            <v>Truck sebelum dipadatkan dengan Vibratory Roller</v>
          </cell>
        </row>
        <row r="5875">
          <cell r="B5875">
            <v>4</v>
          </cell>
          <cell r="D5875" t="str">
            <v>Selama pemadatan, sekelompok pekerja akan</v>
          </cell>
        </row>
        <row r="5876">
          <cell r="D5876" t="str">
            <v>merapikan tepi hamparan dan level permukaan</v>
          </cell>
        </row>
        <row r="5877">
          <cell r="D5877" t="str">
            <v>dengan menggunakan Alat Bantu</v>
          </cell>
        </row>
        <row r="5879">
          <cell r="B5879" t="str">
            <v>III.</v>
          </cell>
          <cell r="D5879" t="str">
            <v>PEMAKAIAN BAHAN, ALAT DAN TENAGA</v>
          </cell>
        </row>
        <row r="5881">
          <cell r="B5881" t="str">
            <v xml:space="preserve">   1.</v>
          </cell>
          <cell r="D5881" t="str">
            <v>BAHAN</v>
          </cell>
        </row>
        <row r="5882">
          <cell r="D5882" t="str">
            <v>Agregat Kasar</v>
          </cell>
          <cell r="F5882" t="str">
            <v>= Ak x 1 m3 x Fk</v>
          </cell>
          <cell r="J5882">
            <v>0.42</v>
          </cell>
          <cell r="K5882" t="str">
            <v>m3</v>
          </cell>
        </row>
        <row r="5883">
          <cell r="D5883" t="str">
            <v>Agregat Halus</v>
          </cell>
          <cell r="F5883" t="str">
            <v>= Ah x 1 m3 x Fk</v>
          </cell>
          <cell r="J5883">
            <v>0.24</v>
          </cell>
          <cell r="K5883" t="str">
            <v>m3</v>
          </cell>
        </row>
        <row r="5884">
          <cell r="D5884" t="str">
            <v>Sirtu</v>
          </cell>
          <cell r="F5884" t="str">
            <v>= St x 1 m3 x Fk</v>
          </cell>
          <cell r="J5884">
            <v>0.54</v>
          </cell>
          <cell r="K5884" t="str">
            <v>m3</v>
          </cell>
        </row>
        <row r="5886">
          <cell r="B5886" t="str">
            <v xml:space="preserve">   2.</v>
          </cell>
          <cell r="D5886" t="str">
            <v>ALAT</v>
          </cell>
        </row>
        <row r="5887">
          <cell r="B5887" t="str">
            <v>2.a</v>
          </cell>
          <cell r="D5887" t="str">
            <v>WHEEL LOADER</v>
          </cell>
        </row>
        <row r="5888">
          <cell r="D5888" t="str">
            <v>Kapasitas Bucket</v>
          </cell>
          <cell r="I5888" t="str">
            <v>V</v>
          </cell>
          <cell r="J5888">
            <v>2.5</v>
          </cell>
          <cell r="K5888" t="str">
            <v>M</v>
          </cell>
        </row>
        <row r="5889">
          <cell r="D5889" t="str">
            <v>Faktor Bucket</v>
          </cell>
          <cell r="I5889" t="str">
            <v>Fb</v>
          </cell>
          <cell r="J5889">
            <v>0.9</v>
          </cell>
          <cell r="K5889" t="str">
            <v>M</v>
          </cell>
        </row>
        <row r="5890">
          <cell r="D5890" t="str">
            <v>Faktor Efisiensi alat</v>
          </cell>
          <cell r="I5890" t="str">
            <v>Fa</v>
          </cell>
          <cell r="J5890">
            <v>0.8</v>
          </cell>
          <cell r="K5890" t="str">
            <v>-</v>
          </cell>
          <cell r="L5890" t="str">
            <v xml:space="preserve"> Baik</v>
          </cell>
        </row>
        <row r="5891">
          <cell r="D5891" t="str">
            <v>Waktu Siklus :</v>
          </cell>
          <cell r="I5891" t="str">
            <v>Ts1</v>
          </cell>
        </row>
        <row r="5892">
          <cell r="D5892" t="str">
            <v>- Mencampur</v>
          </cell>
          <cell r="I5892" t="str">
            <v>T1</v>
          </cell>
          <cell r="J5892">
            <v>3</v>
          </cell>
          <cell r="K5892" t="str">
            <v>menit</v>
          </cell>
        </row>
        <row r="5893">
          <cell r="D5893" t="str">
            <v>- Memuat dan lain-lain</v>
          </cell>
          <cell r="I5893" t="str">
            <v>T2</v>
          </cell>
          <cell r="J5893">
            <v>2</v>
          </cell>
          <cell r="K5893" t="str">
            <v>menit</v>
          </cell>
        </row>
        <row r="5894">
          <cell r="I5894" t="str">
            <v>Ts1</v>
          </cell>
          <cell r="J5894">
            <v>5</v>
          </cell>
          <cell r="K5894" t="str">
            <v>menit</v>
          </cell>
        </row>
        <row r="5896">
          <cell r="D5896" t="str">
            <v>Kap. Prod. / jam =</v>
          </cell>
          <cell r="F5896" t="str">
            <v>V x Fb x Fa x 60</v>
          </cell>
          <cell r="I5896" t="str">
            <v>Q1</v>
          </cell>
          <cell r="J5896">
            <v>18</v>
          </cell>
          <cell r="K5896" t="str">
            <v>M3</v>
          </cell>
        </row>
        <row r="5897">
          <cell r="F5897" t="str">
            <v>Fk x Ts1</v>
          </cell>
        </row>
        <row r="5899">
          <cell r="D5899" t="str">
            <v>Koefisien Alat / M3</v>
          </cell>
          <cell r="F5899" t="str">
            <v xml:space="preserve"> =  1  :  Q1</v>
          </cell>
          <cell r="J5899">
            <v>5.5555555555555552E-2</v>
          </cell>
          <cell r="K5899" t="str">
            <v>jam</v>
          </cell>
        </row>
        <row r="5901">
          <cell r="B5901" t="str">
            <v>2.b.</v>
          </cell>
          <cell r="D5901" t="str">
            <v>DUMP TRUCK</v>
          </cell>
        </row>
        <row r="5902">
          <cell r="D5902" t="str">
            <v>Kapasitas Bak</v>
          </cell>
          <cell r="I5902" t="str">
            <v>V</v>
          </cell>
          <cell r="J5902">
            <v>8</v>
          </cell>
          <cell r="K5902" t="str">
            <v>M3</v>
          </cell>
        </row>
        <row r="5903">
          <cell r="D5903" t="str">
            <v>Faktor Efesiensi Alat</v>
          </cell>
          <cell r="I5903" t="str">
            <v>Fa</v>
          </cell>
          <cell r="J5903">
            <v>0.8</v>
          </cell>
          <cell r="K5903" t="str">
            <v>-</v>
          </cell>
        </row>
        <row r="5904">
          <cell r="D5904" t="str">
            <v>Kecepatan rata-rata bermuatan</v>
          </cell>
          <cell r="I5904" t="str">
            <v>v1</v>
          </cell>
          <cell r="J5904">
            <v>45</v>
          </cell>
          <cell r="K5904" t="str">
            <v>Km/jam</v>
          </cell>
        </row>
        <row r="5905">
          <cell r="D5905" t="str">
            <v>Kecepatan rata-rata Kosong</v>
          </cell>
          <cell r="I5905" t="str">
            <v>v2</v>
          </cell>
          <cell r="J5905">
            <v>60</v>
          </cell>
          <cell r="K5905" t="str">
            <v>Km/jam</v>
          </cell>
        </row>
        <row r="5906">
          <cell r="D5906" t="str">
            <v>Waktu Wiklus</v>
          </cell>
          <cell r="I5906" t="str">
            <v>Ts2</v>
          </cell>
        </row>
        <row r="5907">
          <cell r="D5907" t="str">
            <v>- Waktu tempuh isi</v>
          </cell>
          <cell r="F5907" t="str">
            <v>= (L : V1) x 60</v>
          </cell>
          <cell r="I5907" t="str">
            <v>T1</v>
          </cell>
          <cell r="J5907">
            <v>13.333333333333332</v>
          </cell>
          <cell r="K5907" t="str">
            <v>Menit</v>
          </cell>
        </row>
        <row r="5908">
          <cell r="D5908" t="str">
            <v>- Waktu tempuh Kosong</v>
          </cell>
          <cell r="F5908" t="str">
            <v>= (L : V2) x 60</v>
          </cell>
          <cell r="I5908" t="str">
            <v>T2</v>
          </cell>
          <cell r="J5908">
            <v>10</v>
          </cell>
          <cell r="K5908" t="str">
            <v>Menit</v>
          </cell>
        </row>
        <row r="5909">
          <cell r="D5909" t="str">
            <v>- Lain-lain</v>
          </cell>
          <cell r="I5909" t="str">
            <v>T3</v>
          </cell>
          <cell r="J5909">
            <v>2</v>
          </cell>
          <cell r="K5909" t="str">
            <v>Menit</v>
          </cell>
        </row>
        <row r="5910">
          <cell r="I5910" t="str">
            <v>Ts2</v>
          </cell>
          <cell r="J5910">
            <v>25.333333333333332</v>
          </cell>
          <cell r="K5910" t="str">
            <v>Menit</v>
          </cell>
        </row>
        <row r="5913">
          <cell r="B5913" t="str">
            <v xml:space="preserve"> URAIAN ANALISA HARGA SATUAN</v>
          </cell>
        </row>
        <row r="5914">
          <cell r="B5914" t="str">
            <v>ITEM PEMBAYARAN NO.</v>
          </cell>
          <cell r="E5914" t="str">
            <v>:  8.1 (2)</v>
          </cell>
        </row>
        <row r="5915">
          <cell r="B5915" t="str">
            <v>JENIS PEKERJAAN</v>
          </cell>
          <cell r="E5915" t="str">
            <v>:  LAPIS AGREGAT KELAS B UNTUK PEKERJAAN MINOR</v>
          </cell>
        </row>
        <row r="5916">
          <cell r="B5916" t="str">
            <v>SATUAN PEMBAYARAN</v>
          </cell>
          <cell r="E5916" t="str">
            <v>:  M3</v>
          </cell>
        </row>
        <row r="5918">
          <cell r="B5918" t="str">
            <v>NO.</v>
          </cell>
          <cell r="D5918" t="str">
            <v>U R A I A N</v>
          </cell>
          <cell r="I5918" t="str">
            <v>KODE</v>
          </cell>
          <cell r="J5918" t="str">
            <v>KOEF.</v>
          </cell>
          <cell r="K5918" t="str">
            <v>SATUAN</v>
          </cell>
          <cell r="L5918" t="str">
            <v>KETERANGAN</v>
          </cell>
        </row>
        <row r="5920">
          <cell r="D5920" t="str">
            <v>Kapasitas Produksi / Jam</v>
          </cell>
          <cell r="G5920" t="str">
            <v>V x Fa x 60</v>
          </cell>
          <cell r="I5920" t="str">
            <v>Q2</v>
          </cell>
          <cell r="J5920">
            <v>12.631578947368421</v>
          </cell>
          <cell r="K5920" t="str">
            <v>M3</v>
          </cell>
        </row>
        <row r="5921">
          <cell r="G5921" t="str">
            <v>Fk x Ts2</v>
          </cell>
        </row>
        <row r="5923">
          <cell r="D5923" t="str">
            <v>Koefisien alat / M3</v>
          </cell>
          <cell r="E5923" t="str">
            <v>= 1 : Q2</v>
          </cell>
          <cell r="J5923">
            <v>7.9166666666666663E-2</v>
          </cell>
          <cell r="K5923" t="str">
            <v>Jam</v>
          </cell>
        </row>
        <row r="5925">
          <cell r="B5925" t="str">
            <v>2.c.</v>
          </cell>
          <cell r="D5925" t="str">
            <v>MOTOR GRADER</v>
          </cell>
        </row>
        <row r="5926">
          <cell r="D5926" t="str">
            <v>Panjang Hamparan</v>
          </cell>
          <cell r="I5926" t="str">
            <v>Lh</v>
          </cell>
          <cell r="J5926">
            <v>50</v>
          </cell>
          <cell r="K5926" t="str">
            <v>M</v>
          </cell>
        </row>
        <row r="5927">
          <cell r="D5927" t="str">
            <v>Lebar Efektif Kerja Blade</v>
          </cell>
          <cell r="I5927" t="str">
            <v>B</v>
          </cell>
          <cell r="J5927">
            <v>2.4</v>
          </cell>
          <cell r="K5927" t="str">
            <v>M</v>
          </cell>
        </row>
        <row r="5928">
          <cell r="D5928" t="str">
            <v>Faktor Efesiensi Alat</v>
          </cell>
          <cell r="I5928" t="str">
            <v>Fa</v>
          </cell>
          <cell r="J5928">
            <v>0.8</v>
          </cell>
          <cell r="K5928" t="str">
            <v>-</v>
          </cell>
        </row>
        <row r="5929">
          <cell r="D5929" t="str">
            <v>Kecepatan rata-rata alat</v>
          </cell>
          <cell r="I5929" t="str">
            <v>V</v>
          </cell>
          <cell r="J5929">
            <v>4</v>
          </cell>
          <cell r="K5929" t="str">
            <v>Km/jam</v>
          </cell>
        </row>
        <row r="5930">
          <cell r="D5930" t="str">
            <v>Jumlah Lintasan</v>
          </cell>
          <cell r="I5930" t="str">
            <v>n</v>
          </cell>
          <cell r="J5930">
            <v>12</v>
          </cell>
          <cell r="K5930" t="str">
            <v>Lintasan</v>
          </cell>
        </row>
        <row r="5931">
          <cell r="D5931" t="str">
            <v>Waktu Wiklus</v>
          </cell>
          <cell r="I5931" t="str">
            <v>Ts3</v>
          </cell>
        </row>
        <row r="5932">
          <cell r="D5932" t="str">
            <v>- Perataan 1 x Lintasan</v>
          </cell>
          <cell r="F5932" t="str">
            <v>= Lh : (V x 1000) x 60</v>
          </cell>
          <cell r="I5932" t="str">
            <v>T1</v>
          </cell>
          <cell r="J5932">
            <v>0.75</v>
          </cell>
          <cell r="K5932" t="str">
            <v>Menit</v>
          </cell>
        </row>
        <row r="5933">
          <cell r="D5933" t="str">
            <v>- Lain-lain</v>
          </cell>
          <cell r="I5933" t="str">
            <v>T2</v>
          </cell>
          <cell r="J5933">
            <v>15</v>
          </cell>
          <cell r="K5933" t="str">
            <v>Menit</v>
          </cell>
        </row>
        <row r="5934">
          <cell r="I5934" t="str">
            <v>Ts3</v>
          </cell>
          <cell r="J5934">
            <v>15.75</v>
          </cell>
          <cell r="K5934" t="str">
            <v>Menit</v>
          </cell>
        </row>
        <row r="5936">
          <cell r="D5936" t="str">
            <v>Kapasitas Produksi / Jam</v>
          </cell>
          <cell r="G5936" t="str">
            <v>Lh x b x t x Fa x 60</v>
          </cell>
          <cell r="I5936" t="str">
            <v>Q3</v>
          </cell>
          <cell r="J5936">
            <v>4.5714285714285712</v>
          </cell>
          <cell r="K5936" t="str">
            <v>M3</v>
          </cell>
        </row>
        <row r="5937">
          <cell r="G5937" t="str">
            <v>n x Ts3</v>
          </cell>
        </row>
        <row r="5939">
          <cell r="D5939" t="str">
            <v>Koefisien alat / M3</v>
          </cell>
          <cell r="E5939" t="str">
            <v>= 1 : Q3</v>
          </cell>
          <cell r="J5939">
            <v>0.21875</v>
          </cell>
          <cell r="K5939" t="str">
            <v>Jam</v>
          </cell>
        </row>
        <row r="5941">
          <cell r="B5941" t="str">
            <v>2.d.</v>
          </cell>
          <cell r="D5941" t="str">
            <v>VIBRATOR ROLLER</v>
          </cell>
        </row>
        <row r="5942">
          <cell r="D5942" t="str">
            <v>Kecepatan rata-rata alat</v>
          </cell>
          <cell r="I5942" t="str">
            <v>V</v>
          </cell>
          <cell r="J5942">
            <v>3</v>
          </cell>
          <cell r="K5942" t="str">
            <v>Km/jam</v>
          </cell>
        </row>
        <row r="5943">
          <cell r="D5943" t="str">
            <v>Lebar Efektif Pemadatan</v>
          </cell>
          <cell r="I5943" t="str">
            <v>b</v>
          </cell>
          <cell r="J5943">
            <v>1.2</v>
          </cell>
          <cell r="K5943" t="str">
            <v>M</v>
          </cell>
        </row>
        <row r="5944">
          <cell r="D5944" t="str">
            <v>Jumlah Lintasan</v>
          </cell>
          <cell r="I5944" t="str">
            <v>n</v>
          </cell>
          <cell r="J5944">
            <v>12</v>
          </cell>
          <cell r="K5944" t="str">
            <v>Lintasan</v>
          </cell>
        </row>
        <row r="5945">
          <cell r="D5945" t="str">
            <v>Faktor Efesiensi Alat</v>
          </cell>
          <cell r="I5945" t="str">
            <v>Fa</v>
          </cell>
          <cell r="J5945">
            <v>0.8</v>
          </cell>
          <cell r="K5945" t="str">
            <v>-</v>
          </cell>
        </row>
        <row r="5947">
          <cell r="D5947" t="str">
            <v>Kapasitas Produksi/Jam</v>
          </cell>
          <cell r="F5947" t="str">
            <v>(Vx1000) x b x t x Fa</v>
          </cell>
          <cell r="I5947" t="str">
            <v>Q4</v>
          </cell>
          <cell r="J5947">
            <v>36</v>
          </cell>
          <cell r="K5947" t="str">
            <v>M3</v>
          </cell>
        </row>
        <row r="5948">
          <cell r="F5948" t="str">
            <v>n</v>
          </cell>
        </row>
        <row r="5949">
          <cell r="D5949" t="str">
            <v>Koefisien alat / M3</v>
          </cell>
          <cell r="E5949" t="str">
            <v>= 1 : Q4</v>
          </cell>
          <cell r="J5949">
            <v>2.7777777777777776E-2</v>
          </cell>
          <cell r="K5949" t="str">
            <v>Jam</v>
          </cell>
        </row>
        <row r="5951">
          <cell r="B5951" t="str">
            <v>2.e.</v>
          </cell>
          <cell r="D5951" t="str">
            <v>TIRE ROLLER</v>
          </cell>
        </row>
        <row r="5952">
          <cell r="D5952" t="str">
            <v>Kecepatan rata-rata alat</v>
          </cell>
          <cell r="I5952" t="str">
            <v>V</v>
          </cell>
          <cell r="J5952">
            <v>4</v>
          </cell>
          <cell r="K5952" t="str">
            <v>Km/jam</v>
          </cell>
        </row>
        <row r="5953">
          <cell r="D5953" t="str">
            <v>Lebar Efektif Pemadatan</v>
          </cell>
          <cell r="I5953" t="str">
            <v>b</v>
          </cell>
          <cell r="J5953">
            <v>1.5</v>
          </cell>
          <cell r="K5953" t="str">
            <v>M</v>
          </cell>
        </row>
        <row r="5954">
          <cell r="D5954" t="str">
            <v>Jumlah Lintasan</v>
          </cell>
          <cell r="I5954" t="str">
            <v>n</v>
          </cell>
          <cell r="J5954">
            <v>12</v>
          </cell>
          <cell r="K5954" t="str">
            <v>Lintasan</v>
          </cell>
        </row>
        <row r="5955">
          <cell r="D5955" t="str">
            <v>Faktor Efesiensi Alat</v>
          </cell>
          <cell r="I5955" t="str">
            <v>Fa</v>
          </cell>
          <cell r="J5955">
            <v>0.8</v>
          </cell>
          <cell r="K5955" t="str">
            <v>-</v>
          </cell>
        </row>
        <row r="5957">
          <cell r="D5957" t="str">
            <v>Kapasitas Produksi/Jam</v>
          </cell>
          <cell r="F5957" t="str">
            <v>(Vx1000) x b x t x Fa</v>
          </cell>
          <cell r="I5957" t="str">
            <v>Q5</v>
          </cell>
          <cell r="J5957">
            <v>60</v>
          </cell>
          <cell r="K5957" t="str">
            <v>M3</v>
          </cell>
        </row>
        <row r="5958">
          <cell r="F5958" t="str">
            <v>n</v>
          </cell>
        </row>
        <row r="5960">
          <cell r="D5960" t="str">
            <v>Koefisien alat / M3</v>
          </cell>
          <cell r="E5960" t="str">
            <v>= 1 : Q5</v>
          </cell>
          <cell r="J5960">
            <v>1.6666666666666666E-2</v>
          </cell>
          <cell r="K5960" t="str">
            <v>Jam</v>
          </cell>
        </row>
        <row r="5963">
          <cell r="B5963" t="str">
            <v>2.f.</v>
          </cell>
          <cell r="D5963" t="str">
            <v>WATER TANK TRUCK</v>
          </cell>
        </row>
        <row r="5964">
          <cell r="D5964" t="str">
            <v>Volume tangki air</v>
          </cell>
          <cell r="I5964" t="str">
            <v>V</v>
          </cell>
          <cell r="J5964">
            <v>4</v>
          </cell>
          <cell r="K5964" t="str">
            <v>M3</v>
          </cell>
        </row>
        <row r="5965">
          <cell r="D5965" t="str">
            <v>Kebutuhan air / M3 material padat</v>
          </cell>
          <cell r="I5965" t="str">
            <v>Wc</v>
          </cell>
          <cell r="J5965">
            <v>7.0000000000000007E-2</v>
          </cell>
          <cell r="K5965" t="str">
            <v>M3</v>
          </cell>
        </row>
        <row r="5966">
          <cell r="D5966" t="str">
            <v>Pengisian Tangki / jam</v>
          </cell>
          <cell r="I5966" t="str">
            <v>n</v>
          </cell>
          <cell r="J5966">
            <v>1</v>
          </cell>
          <cell r="K5966" t="str">
            <v>Kali</v>
          </cell>
        </row>
        <row r="5967">
          <cell r="D5967" t="str">
            <v>Faktor efesiensi alat</v>
          </cell>
          <cell r="I5967" t="str">
            <v>Fa</v>
          </cell>
          <cell r="J5967">
            <v>0.8</v>
          </cell>
          <cell r="K5967" t="str">
            <v>-</v>
          </cell>
          <cell r="L5967" t="str">
            <v>Baik</v>
          </cell>
        </row>
        <row r="5969">
          <cell r="D5969" t="str">
            <v>Kapasitas Produksi / Jam   =</v>
          </cell>
          <cell r="G5969" t="str">
            <v>V x n x Fa</v>
          </cell>
          <cell r="I5969" t="str">
            <v>Q6</v>
          </cell>
          <cell r="J5969">
            <v>45.714285714285715</v>
          </cell>
          <cell r="K5969" t="str">
            <v>M3</v>
          </cell>
        </row>
        <row r="5970">
          <cell r="G5970" t="str">
            <v>Wc</v>
          </cell>
        </row>
        <row r="5972">
          <cell r="D5972" t="str">
            <v>Koefisien Alat / M3</v>
          </cell>
          <cell r="F5972" t="str">
            <v xml:space="preserve"> =  1  :  Q6</v>
          </cell>
          <cell r="J5972">
            <v>2.1874999999999999E-2</v>
          </cell>
          <cell r="K5972" t="str">
            <v>Jam</v>
          </cell>
        </row>
        <row r="5975">
          <cell r="L5975" t="str">
            <v>Bersambung</v>
          </cell>
        </row>
        <row r="5976">
          <cell r="B5976" t="str">
            <v xml:space="preserve"> URAIAN ANALISA HARGA SATUAN</v>
          </cell>
        </row>
        <row r="5977">
          <cell r="B5977" t="str">
            <v>ITEM PEMBAYARAN NO.</v>
          </cell>
          <cell r="E5977" t="str">
            <v>:  8.1 (2)</v>
          </cell>
        </row>
        <row r="5978">
          <cell r="B5978" t="str">
            <v>JENIS PEKERJAAN</v>
          </cell>
          <cell r="E5978" t="str">
            <v>:  LAPIS AGREGAT KELAS B UNTUK PEKERJAAN MINOR</v>
          </cell>
        </row>
        <row r="5979">
          <cell r="B5979" t="str">
            <v>SATUAN PEMBAYARAN</v>
          </cell>
          <cell r="E5979" t="str">
            <v>:  M3</v>
          </cell>
        </row>
        <row r="5981">
          <cell r="B5981" t="str">
            <v>NO.</v>
          </cell>
          <cell r="D5981" t="str">
            <v>U R A I A N</v>
          </cell>
          <cell r="I5981" t="str">
            <v>KODE</v>
          </cell>
          <cell r="J5981" t="str">
            <v>KOEF.</v>
          </cell>
          <cell r="K5981" t="str">
            <v>SATUAN</v>
          </cell>
          <cell r="L5981" t="str">
            <v>KETERANGAN</v>
          </cell>
        </row>
        <row r="5983">
          <cell r="B5983" t="str">
            <v xml:space="preserve">   2.f.</v>
          </cell>
          <cell r="D5983" t="str">
            <v>ALAT BANTU</v>
          </cell>
          <cell r="L5983" t="str">
            <v xml:space="preserve"> Lump Sum</v>
          </cell>
        </row>
        <row r="5984">
          <cell r="D5984" t="str">
            <v>Diperlukan   :</v>
          </cell>
        </row>
        <row r="5985">
          <cell r="D5985" t="str">
            <v>- Kereta dorong</v>
          </cell>
          <cell r="F5985" t="str">
            <v>=  2  buah.</v>
          </cell>
        </row>
        <row r="5986">
          <cell r="D5986" t="str">
            <v>- Sekop</v>
          </cell>
          <cell r="F5986" t="str">
            <v>=  3  buah.</v>
          </cell>
        </row>
        <row r="5987">
          <cell r="D5987" t="str">
            <v>- Garpu</v>
          </cell>
          <cell r="F5987" t="str">
            <v>=  2  buah.</v>
          </cell>
        </row>
        <row r="5989">
          <cell r="B5989" t="str">
            <v xml:space="preserve">   3.</v>
          </cell>
          <cell r="D5989" t="str">
            <v>TENAGA</v>
          </cell>
        </row>
        <row r="5990">
          <cell r="D5990" t="str">
            <v>Produksi menentukan : WHELL LOADER</v>
          </cell>
          <cell r="I5990" t="str">
            <v>Q1</v>
          </cell>
          <cell r="J5990">
            <v>18</v>
          </cell>
          <cell r="K5990" t="str">
            <v>M3/jam</v>
          </cell>
        </row>
        <row r="5991">
          <cell r="D5991" t="str">
            <v>Produksi agregat / hari  =  Tk x Q1</v>
          </cell>
          <cell r="I5991" t="str">
            <v>Qt</v>
          </cell>
          <cell r="J5991">
            <v>126</v>
          </cell>
          <cell r="K5991" t="str">
            <v>M3</v>
          </cell>
        </row>
        <row r="5992">
          <cell r="D5992" t="str">
            <v>Kebutuhan tenaga :</v>
          </cell>
        </row>
        <row r="5993">
          <cell r="E5993" t="str">
            <v>-</v>
          </cell>
          <cell r="F5993" t="str">
            <v>Pekerja</v>
          </cell>
          <cell r="I5993" t="str">
            <v>P</v>
          </cell>
          <cell r="J5993">
            <v>1.5</v>
          </cell>
          <cell r="K5993" t="str">
            <v>orang</v>
          </cell>
        </row>
        <row r="5994">
          <cell r="E5994" t="str">
            <v>-</v>
          </cell>
          <cell r="F5994" t="str">
            <v>Mandor</v>
          </cell>
          <cell r="I5994" t="str">
            <v>M</v>
          </cell>
          <cell r="J5994">
            <v>0.3</v>
          </cell>
          <cell r="K5994" t="str">
            <v>orang</v>
          </cell>
        </row>
        <row r="5996">
          <cell r="D5996" t="str">
            <v>Koefisien tenaga / M3   :</v>
          </cell>
        </row>
        <row r="5997">
          <cell r="E5997" t="str">
            <v>-</v>
          </cell>
          <cell r="F5997" t="str">
            <v>Pekerja</v>
          </cell>
          <cell r="G5997" t="str">
            <v>= (Tk x P) : Qt</v>
          </cell>
          <cell r="I5997" t="str">
            <v>-</v>
          </cell>
          <cell r="J5997">
            <v>8.3333333333333329E-2</v>
          </cell>
          <cell r="K5997" t="str">
            <v>jam</v>
          </cell>
        </row>
        <row r="5998">
          <cell r="E5998" t="str">
            <v>-</v>
          </cell>
          <cell r="F5998" t="str">
            <v>Mandor</v>
          </cell>
          <cell r="G5998" t="str">
            <v>= (Tk x M) : Qt</v>
          </cell>
          <cell r="I5998" t="str">
            <v>-</v>
          </cell>
          <cell r="J5998">
            <v>1.6666666666666666E-2</v>
          </cell>
          <cell r="K5998" t="str">
            <v>jam</v>
          </cell>
        </row>
        <row r="6000">
          <cell r="B6000" t="str">
            <v>4.</v>
          </cell>
          <cell r="D6000" t="str">
            <v>HARGA DASAR SATUAN UPAH, BAHAN DAN ALAT</v>
          </cell>
        </row>
        <row r="6001">
          <cell r="D6001" t="str">
            <v>Lihat lampiran.</v>
          </cell>
        </row>
        <row r="6012">
          <cell r="B6012" t="str">
            <v xml:space="preserve"> URAIAN ANALISA HARGA SATUAN</v>
          </cell>
        </row>
        <row r="6013">
          <cell r="B6013" t="str">
            <v>ITEM PEMBAYARAN NO.</v>
          </cell>
          <cell r="E6013" t="str">
            <v>:  8.1 (5)</v>
          </cell>
        </row>
        <row r="6014">
          <cell r="B6014" t="str">
            <v>JENIS PEKERJAAN</v>
          </cell>
          <cell r="E6014" t="str">
            <v>:  CAMP. ASPAL PANAS Untuk Pek. Minor</v>
          </cell>
        </row>
        <row r="6015">
          <cell r="B6015" t="str">
            <v>SATUAN PEMBAYARAN</v>
          </cell>
          <cell r="E6015" t="str">
            <v>:  M3</v>
          </cell>
        </row>
        <row r="6017">
          <cell r="B6017" t="str">
            <v>NO.</v>
          </cell>
          <cell r="D6017" t="str">
            <v>U R A I A N</v>
          </cell>
          <cell r="I6017" t="str">
            <v>KODE</v>
          </cell>
          <cell r="J6017" t="str">
            <v>KOEF.</v>
          </cell>
          <cell r="K6017" t="str">
            <v>SATUAN</v>
          </cell>
          <cell r="L6017" t="str">
            <v>KETERANGAN</v>
          </cell>
        </row>
        <row r="6019">
          <cell r="B6019" t="str">
            <v>I.</v>
          </cell>
          <cell r="D6019" t="str">
            <v>ASUMSI</v>
          </cell>
        </row>
        <row r="6020">
          <cell r="B6020">
            <v>1</v>
          </cell>
          <cell r="D6020" t="str">
            <v>Menggunakan alat berat (cara mekanik)</v>
          </cell>
        </row>
        <row r="6021">
          <cell r="B6021">
            <v>2</v>
          </cell>
          <cell r="D6021" t="str">
            <v>Lokasi pekerjaan : sepanjang jalan</v>
          </cell>
        </row>
        <row r="6022">
          <cell r="B6022">
            <v>3</v>
          </cell>
          <cell r="D6022" t="str">
            <v>Kondisi existing jalan : sedang</v>
          </cell>
        </row>
        <row r="6023">
          <cell r="B6023">
            <v>4</v>
          </cell>
          <cell r="D6023" t="str">
            <v>Jarak rata-rata Base Camp ke lokasi pekerjaan</v>
          </cell>
          <cell r="I6023" t="str">
            <v>L</v>
          </cell>
          <cell r="J6023">
            <v>10</v>
          </cell>
          <cell r="K6023" t="str">
            <v>KM</v>
          </cell>
        </row>
        <row r="6024">
          <cell r="B6024">
            <v>5</v>
          </cell>
          <cell r="D6024" t="str">
            <v>Tebal Lapis Hotmix padat</v>
          </cell>
          <cell r="I6024" t="str">
            <v>t</v>
          </cell>
          <cell r="J6024">
            <v>0.06</v>
          </cell>
          <cell r="K6024" t="str">
            <v>M</v>
          </cell>
        </row>
        <row r="6025">
          <cell r="B6025">
            <v>6</v>
          </cell>
          <cell r="D6025" t="str">
            <v>Jam kerja efektif per-hari</v>
          </cell>
          <cell r="I6025" t="str">
            <v>Tk</v>
          </cell>
          <cell r="J6025">
            <v>7</v>
          </cell>
          <cell r="K6025" t="str">
            <v>Jam</v>
          </cell>
        </row>
        <row r="6026">
          <cell r="B6026">
            <v>7</v>
          </cell>
          <cell r="D6026" t="str">
            <v>Faktor kehilanganmaterial :</v>
          </cell>
          <cell r="F6026" t="str">
            <v>- Agregat</v>
          </cell>
          <cell r="I6026" t="str">
            <v>Fh1</v>
          </cell>
          <cell r="J6026">
            <v>1.1000000000000001</v>
          </cell>
          <cell r="K6026" t="str">
            <v>-</v>
          </cell>
        </row>
        <row r="6027">
          <cell r="B6027" t="str">
            <v xml:space="preserve"> </v>
          </cell>
          <cell r="F6027" t="str">
            <v>- Aspal</v>
          </cell>
          <cell r="I6027" t="str">
            <v>Fh2</v>
          </cell>
          <cell r="J6027">
            <v>1.05</v>
          </cell>
          <cell r="K6027" t="str">
            <v>-</v>
          </cell>
        </row>
        <row r="6028">
          <cell r="B6028">
            <v>8</v>
          </cell>
          <cell r="D6028" t="str">
            <v>Komposisi campuran AC (spesifikasi)  :</v>
          </cell>
        </row>
        <row r="6029">
          <cell r="D6029" t="str">
            <v xml:space="preserve">- Coarse Agregat  </v>
          </cell>
          <cell r="E6029" t="str">
            <v>30 - 50 %</v>
          </cell>
          <cell r="I6029" t="str">
            <v>CA</v>
          </cell>
          <cell r="J6029">
            <v>48.9</v>
          </cell>
          <cell r="K6029" t="str">
            <v>%</v>
          </cell>
        </row>
        <row r="6030">
          <cell r="D6030" t="str">
            <v>- Fine Agregat</v>
          </cell>
          <cell r="E6030" t="str">
            <v>39 - 59 %</v>
          </cell>
          <cell r="I6030" t="str">
            <v>FA</v>
          </cell>
          <cell r="J6030">
            <v>40</v>
          </cell>
        </row>
        <row r="6031">
          <cell r="D6031" t="str">
            <v>- Fraksi Filler</v>
          </cell>
          <cell r="E6031" t="str">
            <v>4.5 - 7.5 %</v>
          </cell>
          <cell r="I6031" t="str">
            <v>FF</v>
          </cell>
          <cell r="J6031">
            <v>4.5999999999999996</v>
          </cell>
          <cell r="K6031" t="str">
            <v>%</v>
          </cell>
        </row>
        <row r="6032">
          <cell r="D6032" t="str">
            <v>- Asphalt</v>
          </cell>
          <cell r="E6032" t="str">
            <v>minimum 6 %</v>
          </cell>
          <cell r="I6032" t="str">
            <v>As</v>
          </cell>
          <cell r="J6032">
            <v>6.5</v>
          </cell>
          <cell r="K6032" t="str">
            <v>%</v>
          </cell>
        </row>
        <row r="6033">
          <cell r="B6033">
            <v>9</v>
          </cell>
          <cell r="D6033" t="str">
            <v>Berat jenis bahan  :</v>
          </cell>
        </row>
        <row r="6034">
          <cell r="D6034" t="str">
            <v>- AC</v>
          </cell>
          <cell r="I6034" t="str">
            <v>D1</v>
          </cell>
          <cell r="J6034">
            <v>2.25</v>
          </cell>
          <cell r="K6034" t="str">
            <v>ton / M3</v>
          </cell>
        </row>
        <row r="6035">
          <cell r="D6035" t="str">
            <v>- Coarse Agregat &amp; Fine Agregat</v>
          </cell>
          <cell r="I6035" t="str">
            <v>D2</v>
          </cell>
          <cell r="J6035">
            <v>1.8</v>
          </cell>
          <cell r="K6035" t="str">
            <v>ton / M3</v>
          </cell>
        </row>
        <row r="6036">
          <cell r="D6036" t="str">
            <v>- Fraksi Filler</v>
          </cell>
          <cell r="I6036" t="str">
            <v>D3</v>
          </cell>
          <cell r="J6036">
            <v>2</v>
          </cell>
          <cell r="K6036" t="str">
            <v>ton / M3</v>
          </cell>
        </row>
        <row r="6037">
          <cell r="D6037" t="str">
            <v>- Asphalt</v>
          </cell>
          <cell r="I6037" t="str">
            <v>D4</v>
          </cell>
          <cell r="J6037">
            <v>1</v>
          </cell>
          <cell r="K6037" t="str">
            <v>ton / M3</v>
          </cell>
        </row>
        <row r="6039">
          <cell r="B6039" t="str">
            <v>II.</v>
          </cell>
          <cell r="D6039" t="str">
            <v>METHODE PELAKSANAAN</v>
          </cell>
        </row>
        <row r="6040">
          <cell r="B6040">
            <v>1</v>
          </cell>
          <cell r="D6040" t="str">
            <v>Wheel Loader memuat Agregat dan Ashal ke dalam Cold Bin AMP</v>
          </cell>
        </row>
        <row r="6041">
          <cell r="B6041">
            <v>2</v>
          </cell>
          <cell r="D6041" t="str">
            <v>Agregat dan aspal dicampur dan dipanaskn</v>
          </cell>
        </row>
        <row r="6042">
          <cell r="D6042" t="str">
            <v>dengan AMP untuk dimuat langsung kedalam</v>
          </cell>
        </row>
        <row r="6043">
          <cell r="B6043" t="str">
            <v xml:space="preserve"> </v>
          </cell>
          <cell r="D6043" t="str">
            <v>Dump Truck dan diangkut ke lokasi pekerjaan</v>
          </cell>
        </row>
        <row r="6044">
          <cell r="B6044">
            <v>3</v>
          </cell>
          <cell r="D6044" t="str">
            <v>Campuran panas AC dihampar dengan Finisher</v>
          </cell>
        </row>
        <row r="6045">
          <cell r="D6045" t="str">
            <v>dan dipadatkan dengan Tandem &amp; Pneumatic</v>
          </cell>
        </row>
        <row r="6046">
          <cell r="B6046" t="str">
            <v xml:space="preserve"> </v>
          </cell>
          <cell r="D6046" t="str">
            <v>Tire Roller</v>
          </cell>
        </row>
        <row r="6047">
          <cell r="B6047">
            <v>4</v>
          </cell>
          <cell r="D6047" t="str">
            <v>Selama pemadatan, sekelompok  pekerja akan</v>
          </cell>
        </row>
        <row r="6048">
          <cell r="B6048" t="str">
            <v xml:space="preserve"> </v>
          </cell>
          <cell r="D6048" t="str">
            <v>merapikan tepi hamparaan dengan menggunakan</v>
          </cell>
        </row>
        <row r="6049">
          <cell r="B6049" t="str">
            <v xml:space="preserve"> </v>
          </cell>
          <cell r="D6049" t="str">
            <v>Alat Bantu</v>
          </cell>
        </row>
        <row r="6051">
          <cell r="B6051" t="str">
            <v>III.</v>
          </cell>
          <cell r="D6051" t="str">
            <v>PEMAKAIAN BAHAN, ALAT DAN TENAGA</v>
          </cell>
        </row>
        <row r="6053">
          <cell r="B6053" t="str">
            <v xml:space="preserve">   1.</v>
          </cell>
          <cell r="D6053" t="str">
            <v>BAHAN</v>
          </cell>
        </row>
        <row r="6054">
          <cell r="B6054" t="str">
            <v>1.a.</v>
          </cell>
          <cell r="D6054" t="str">
            <v>Agregat Kasar</v>
          </cell>
          <cell r="E6054" t="str">
            <v>= (CA x (D1 x tM3) x Fh1) : D2</v>
          </cell>
          <cell r="J6054">
            <v>0.6724</v>
          </cell>
          <cell r="K6054" t="str">
            <v>M3</v>
          </cell>
        </row>
        <row r="6055">
          <cell r="B6055" t="str">
            <v>1.b.</v>
          </cell>
          <cell r="D6055" t="str">
            <v>Agregat Halus</v>
          </cell>
          <cell r="E6055" t="str">
            <v>= (FA x (D1 x tM3) x Fh1) : D2</v>
          </cell>
          <cell r="J6055">
            <v>0.55000000000000004</v>
          </cell>
          <cell r="K6055" t="str">
            <v>M3</v>
          </cell>
        </row>
        <row r="6056">
          <cell r="B6056" t="str">
            <v>1.c.</v>
          </cell>
          <cell r="D6056" t="str">
            <v>Filler</v>
          </cell>
          <cell r="E6056" t="str">
            <v>= (FF x (D1 x tM3) x Fh1) : D3</v>
          </cell>
          <cell r="J6056">
            <v>113.85</v>
          </cell>
          <cell r="K6056" t="str">
            <v>kg</v>
          </cell>
        </row>
        <row r="6057">
          <cell r="B6057" t="str">
            <v>1.d.</v>
          </cell>
          <cell r="D6057" t="str">
            <v>Aspal</v>
          </cell>
          <cell r="E6057" t="str">
            <v>= (AS x (D1 x tM3) x Fh2) x 1000</v>
          </cell>
          <cell r="J6057">
            <v>153.5625</v>
          </cell>
          <cell r="K6057" t="str">
            <v>Kg</v>
          </cell>
        </row>
        <row r="6059">
          <cell r="B6059" t="str">
            <v>2.</v>
          </cell>
          <cell r="D6059" t="str">
            <v>ALAT</v>
          </cell>
        </row>
        <row r="6060">
          <cell r="B6060" t="str">
            <v>2.a.</v>
          </cell>
          <cell r="D6060" t="str">
            <v>WHEEL LOADER</v>
          </cell>
        </row>
        <row r="6061">
          <cell r="D6061" t="str">
            <v>Kapasitas bucket</v>
          </cell>
          <cell r="I6061" t="str">
            <v>V</v>
          </cell>
          <cell r="J6061">
            <v>2.5</v>
          </cell>
          <cell r="K6061" t="str">
            <v>M3</v>
          </cell>
        </row>
        <row r="6062">
          <cell r="D6062" t="str">
            <v>Faktor bucket</v>
          </cell>
          <cell r="I6062" t="str">
            <v>Fb</v>
          </cell>
          <cell r="J6062">
            <v>0.9</v>
          </cell>
          <cell r="K6062" t="str">
            <v>-</v>
          </cell>
        </row>
        <row r="6063">
          <cell r="D6063" t="str">
            <v>Faktor efisiensi alat</v>
          </cell>
          <cell r="I6063" t="str">
            <v>Fa</v>
          </cell>
          <cell r="J6063">
            <v>0.8</v>
          </cell>
          <cell r="K6063" t="str">
            <v>-</v>
          </cell>
        </row>
        <row r="6064">
          <cell r="D6064" t="str">
            <v>Waktu Siklus</v>
          </cell>
          <cell r="I6064" t="str">
            <v>Ts1</v>
          </cell>
        </row>
        <row r="6065">
          <cell r="D6065" t="str">
            <v>- Muat</v>
          </cell>
          <cell r="I6065" t="str">
            <v>T1</v>
          </cell>
          <cell r="J6065">
            <v>1</v>
          </cell>
          <cell r="K6065" t="str">
            <v>menit</v>
          </cell>
        </row>
        <row r="6066">
          <cell r="D6066" t="str">
            <v>- Lain lain</v>
          </cell>
          <cell r="I6066" t="str">
            <v>T2</v>
          </cell>
          <cell r="J6066">
            <v>0.25</v>
          </cell>
          <cell r="K6066" t="str">
            <v>menit</v>
          </cell>
        </row>
        <row r="6067">
          <cell r="I6067" t="str">
            <v>Ts1</v>
          </cell>
          <cell r="J6067">
            <v>1.25</v>
          </cell>
          <cell r="K6067" t="str">
            <v>menit</v>
          </cell>
        </row>
        <row r="6069">
          <cell r="D6069" t="str">
            <v xml:space="preserve">Kap. Prod. / jam = </v>
          </cell>
          <cell r="E6069" t="str">
            <v>D2 x V x Fb x Fa x 60</v>
          </cell>
          <cell r="I6069" t="str">
            <v>Q1</v>
          </cell>
          <cell r="J6069">
            <v>69.12</v>
          </cell>
          <cell r="K6069" t="str">
            <v>M3</v>
          </cell>
          <cell r="L6069" t="str">
            <v xml:space="preserve"> </v>
          </cell>
        </row>
        <row r="6070">
          <cell r="E6070" t="str">
            <v>D1 x Ts1</v>
          </cell>
        </row>
        <row r="6072">
          <cell r="D6072" t="str">
            <v>Koefisien Alat/M3</v>
          </cell>
          <cell r="E6072" t="str">
            <v xml:space="preserve"> = 1 : Q1</v>
          </cell>
          <cell r="J6072">
            <v>1.4467592592592591E-2</v>
          </cell>
          <cell r="K6072" t="str">
            <v>Jam</v>
          </cell>
        </row>
        <row r="6074">
          <cell r="B6074" t="str">
            <v>2.b.</v>
          </cell>
          <cell r="D6074" t="str">
            <v>ASPHALT MIXING PLANT (AMP)</v>
          </cell>
        </row>
        <row r="6075">
          <cell r="D6075" t="str">
            <v>Kapasitas produksi</v>
          </cell>
          <cell r="I6075" t="str">
            <v>V</v>
          </cell>
          <cell r="J6075">
            <v>50</v>
          </cell>
          <cell r="K6075" t="str">
            <v>ton / Jam</v>
          </cell>
        </row>
        <row r="6076">
          <cell r="D6076" t="str">
            <v>Faktor Efisiensi alat</v>
          </cell>
          <cell r="I6076" t="str">
            <v>Fa</v>
          </cell>
          <cell r="J6076">
            <v>0.8</v>
          </cell>
          <cell r="K6076" t="str">
            <v>-</v>
          </cell>
        </row>
        <row r="6078">
          <cell r="D6078" t="str">
            <v>Kap.Prod. / jam =</v>
          </cell>
          <cell r="E6078" t="str">
            <v>V x Fa</v>
          </cell>
          <cell r="I6078" t="str">
            <v>Q2</v>
          </cell>
          <cell r="J6078">
            <v>17.777777777777779</v>
          </cell>
          <cell r="K6078" t="str">
            <v>M2</v>
          </cell>
        </row>
        <row r="6079">
          <cell r="E6079" t="str">
            <v>D1</v>
          </cell>
        </row>
        <row r="6080">
          <cell r="D6080" t="str">
            <v>Koefisien Alat/M3</v>
          </cell>
          <cell r="E6080" t="str">
            <v xml:space="preserve"> = 1 : Q2</v>
          </cell>
          <cell r="J6080">
            <v>5.6249999999999994E-2</v>
          </cell>
          <cell r="K6080" t="str">
            <v>Jam</v>
          </cell>
        </row>
        <row r="6082">
          <cell r="L6082" t="str">
            <v>Bersambung</v>
          </cell>
        </row>
        <row r="6083">
          <cell r="B6083" t="str">
            <v xml:space="preserve"> URAIAN ANALISA HARGA SATUAN</v>
          </cell>
        </row>
        <row r="6084">
          <cell r="B6084" t="str">
            <v>ITEM PEMBAYARAN NO.</v>
          </cell>
          <cell r="E6084" t="str">
            <v>:  8.1 (5)</v>
          </cell>
        </row>
        <row r="6085">
          <cell r="B6085" t="str">
            <v>JENIS PEKERJAAN</v>
          </cell>
          <cell r="E6085" t="str">
            <v>:  CAMP. ASPAL PANAS Untuk Pek. Minor</v>
          </cell>
        </row>
        <row r="6086">
          <cell r="B6086" t="str">
            <v>SATUAN PEMBAYARAN</v>
          </cell>
          <cell r="E6086" t="str">
            <v>:  M3</v>
          </cell>
        </row>
        <row r="6088">
          <cell r="B6088" t="str">
            <v>NO.</v>
          </cell>
          <cell r="D6088" t="str">
            <v>U R A I A N</v>
          </cell>
          <cell r="I6088" t="str">
            <v>KODE</v>
          </cell>
          <cell r="J6088" t="str">
            <v>KOEF.</v>
          </cell>
          <cell r="K6088" t="str">
            <v>SATUAN</v>
          </cell>
          <cell r="L6088" t="str">
            <v>KETERANGAN</v>
          </cell>
        </row>
        <row r="6090">
          <cell r="B6090" t="str">
            <v>2.c.</v>
          </cell>
          <cell r="D6090" t="str">
            <v>GENERATOR SET ( GENSET )</v>
          </cell>
        </row>
        <row r="6091">
          <cell r="D6091" t="str">
            <v>Kap.Prod. / Jam = SAMA DENGAN AMP</v>
          </cell>
          <cell r="I6091" t="str">
            <v>Q3</v>
          </cell>
          <cell r="J6091">
            <v>17.777777777777779</v>
          </cell>
          <cell r="K6091" t="str">
            <v>M2</v>
          </cell>
        </row>
        <row r="6092">
          <cell r="D6092" t="str">
            <v>Koefisien Alat/M3</v>
          </cell>
          <cell r="E6092" t="str">
            <v xml:space="preserve"> = 1 : Q3</v>
          </cell>
          <cell r="J6092">
            <v>5.6249999999999994E-2</v>
          </cell>
          <cell r="K6092" t="str">
            <v>Jam</v>
          </cell>
        </row>
        <row r="6094">
          <cell r="B6094" t="str">
            <v>2.d.</v>
          </cell>
          <cell r="D6094" t="str">
            <v>DUMP TRUCK</v>
          </cell>
        </row>
        <row r="6095">
          <cell r="D6095" t="str">
            <v>Kapasitas bak</v>
          </cell>
          <cell r="I6095" t="str">
            <v>V</v>
          </cell>
          <cell r="J6095">
            <v>10</v>
          </cell>
          <cell r="K6095" t="str">
            <v>ton</v>
          </cell>
        </row>
        <row r="6096">
          <cell r="D6096" t="str">
            <v>Faktor Efisiensi alat</v>
          </cell>
          <cell r="I6096" t="str">
            <v>Fa</v>
          </cell>
          <cell r="J6096">
            <v>0.8</v>
          </cell>
          <cell r="K6096" t="str">
            <v>-</v>
          </cell>
        </row>
        <row r="6097">
          <cell r="D6097" t="str">
            <v>Kecepatan rata-rata bermuatan</v>
          </cell>
          <cell r="I6097" t="str">
            <v>v1</v>
          </cell>
          <cell r="J6097">
            <v>45</v>
          </cell>
          <cell r="K6097" t="str">
            <v>KM / Jam</v>
          </cell>
        </row>
        <row r="6098">
          <cell r="D6098" t="str">
            <v>Kecepatan rata-rata kosong</v>
          </cell>
          <cell r="I6098" t="str">
            <v>v2</v>
          </cell>
          <cell r="J6098">
            <v>60</v>
          </cell>
          <cell r="K6098" t="str">
            <v>KM / Jam</v>
          </cell>
        </row>
        <row r="6099">
          <cell r="D6099" t="str">
            <v>Kapasitas AMP / batch</v>
          </cell>
          <cell r="I6099" t="str">
            <v>Q2b</v>
          </cell>
          <cell r="J6099">
            <v>0.5</v>
          </cell>
          <cell r="K6099" t="str">
            <v>ton</v>
          </cell>
        </row>
        <row r="6100">
          <cell r="D6100" t="str">
            <v>Waktu menyiapkan 1 batch AC</v>
          </cell>
          <cell r="I6100" t="str">
            <v>Tb</v>
          </cell>
          <cell r="J6100">
            <v>1</v>
          </cell>
          <cell r="K6100" t="str">
            <v>menit</v>
          </cell>
        </row>
        <row r="6101">
          <cell r="D6101" t="str">
            <v>Waktu Siklus</v>
          </cell>
          <cell r="I6101" t="str">
            <v>Ts2</v>
          </cell>
        </row>
        <row r="6102">
          <cell r="D6102" t="str">
            <v xml:space="preserve">- Mengisi Bak </v>
          </cell>
          <cell r="E6102" t="str">
            <v>= (V : Q2b) x Tb</v>
          </cell>
          <cell r="I6102" t="str">
            <v>T1</v>
          </cell>
          <cell r="J6102">
            <v>20</v>
          </cell>
          <cell r="K6102" t="str">
            <v>menit</v>
          </cell>
        </row>
        <row r="6103">
          <cell r="D6103" t="str">
            <v>- Angkut</v>
          </cell>
          <cell r="E6103" t="str">
            <v>= (L : v1) x 60 menit</v>
          </cell>
          <cell r="I6103" t="str">
            <v>T2</v>
          </cell>
          <cell r="J6103">
            <v>13.333333333333332</v>
          </cell>
          <cell r="K6103" t="str">
            <v>menit</v>
          </cell>
        </row>
        <row r="6104">
          <cell r="D6104" t="str">
            <v>- Tunggu + dump (sport2) + Putar</v>
          </cell>
          <cell r="I6104" t="str">
            <v>T3</v>
          </cell>
          <cell r="J6104">
            <v>15</v>
          </cell>
          <cell r="K6104" t="str">
            <v>menit</v>
          </cell>
        </row>
        <row r="6105">
          <cell r="D6105" t="str">
            <v>- Kembali</v>
          </cell>
          <cell r="E6105" t="str">
            <v>= (L : v2) x 60 menit</v>
          </cell>
          <cell r="I6105" t="str">
            <v>T4</v>
          </cell>
          <cell r="J6105">
            <v>10</v>
          </cell>
          <cell r="K6105" t="str">
            <v>menit</v>
          </cell>
        </row>
        <row r="6106">
          <cell r="I6106" t="str">
            <v>Ts2</v>
          </cell>
          <cell r="J6106">
            <v>58.333333333333329</v>
          </cell>
          <cell r="K6106" t="str">
            <v>menit</v>
          </cell>
        </row>
        <row r="6108">
          <cell r="D6108" t="str">
            <v>Kap.Prod. / jam =</v>
          </cell>
          <cell r="E6108" t="str">
            <v>V x Fa x 60</v>
          </cell>
          <cell r="I6108" t="str">
            <v>Q4</v>
          </cell>
          <cell r="J6108">
            <v>3.657142857142857</v>
          </cell>
          <cell r="K6108" t="str">
            <v>M3</v>
          </cell>
        </row>
        <row r="6109">
          <cell r="E6109" t="str">
            <v>D1 x Ts2</v>
          </cell>
        </row>
        <row r="6110">
          <cell r="G6110" t="str">
            <v>=  Tk x Q1</v>
          </cell>
        </row>
        <row r="6111">
          <cell r="D6111" t="str">
            <v>Koefisien Alat/M3</v>
          </cell>
          <cell r="E6111" t="str">
            <v xml:space="preserve"> = 1 : Q4</v>
          </cell>
          <cell r="J6111">
            <v>0.2734375</v>
          </cell>
          <cell r="K6111" t="str">
            <v>Jam</v>
          </cell>
        </row>
        <row r="6113">
          <cell r="B6113" t="str">
            <v>2.e.</v>
          </cell>
          <cell r="D6113" t="str">
            <v>ASPHALT FINISHER</v>
          </cell>
        </row>
        <row r="6114">
          <cell r="D6114" t="str">
            <v>Kapasitas produksi</v>
          </cell>
          <cell r="I6114" t="str">
            <v>V</v>
          </cell>
          <cell r="J6114">
            <v>40</v>
          </cell>
          <cell r="K6114" t="str">
            <v>ton / jam</v>
          </cell>
        </row>
        <row r="6115">
          <cell r="D6115" t="str">
            <v>Faktor efisiensi alat</v>
          </cell>
          <cell r="I6115" t="str">
            <v>Fa</v>
          </cell>
          <cell r="J6115">
            <v>0.8</v>
          </cell>
          <cell r="K6115" t="str">
            <v>-</v>
          </cell>
          <cell r="L6115" t="str">
            <v>Normal</v>
          </cell>
        </row>
        <row r="6117">
          <cell r="D6117" t="str">
            <v>Kap.Prod. / jam =</v>
          </cell>
          <cell r="E6117" t="str">
            <v xml:space="preserve">V x Fa </v>
          </cell>
          <cell r="I6117" t="str">
            <v>Q5</v>
          </cell>
          <cell r="J6117">
            <v>30.476190476190474</v>
          </cell>
          <cell r="K6117" t="str">
            <v>M3</v>
          </cell>
        </row>
        <row r="6118">
          <cell r="E6118" t="str">
            <v xml:space="preserve">D1 </v>
          </cell>
        </row>
        <row r="6119">
          <cell r="D6119" t="str">
            <v>Koefisien Alat/M3</v>
          </cell>
          <cell r="E6119" t="str">
            <v xml:space="preserve"> = 1 : Q5</v>
          </cell>
          <cell r="J6119">
            <v>3.2812500000000001E-2</v>
          </cell>
          <cell r="K6119" t="str">
            <v>Jam</v>
          </cell>
          <cell r="L6119" t="str">
            <v xml:space="preserve"> </v>
          </cell>
        </row>
        <row r="6121">
          <cell r="B6121" t="str">
            <v>2.f.</v>
          </cell>
          <cell r="D6121" t="str">
            <v>TANDEM ROLLER</v>
          </cell>
        </row>
        <row r="6122">
          <cell r="B6122" t="str">
            <v xml:space="preserve"> </v>
          </cell>
          <cell r="D6122" t="str">
            <v>Kecepatan rata-rata alat</v>
          </cell>
          <cell r="I6122" t="str">
            <v>v</v>
          </cell>
          <cell r="J6122">
            <v>5</v>
          </cell>
          <cell r="K6122" t="str">
            <v>Km / Jam</v>
          </cell>
        </row>
        <row r="6123">
          <cell r="D6123" t="str">
            <v>Lebar efektif pemadatan</v>
          </cell>
          <cell r="I6123" t="str">
            <v>b</v>
          </cell>
          <cell r="J6123">
            <v>1</v>
          </cell>
          <cell r="K6123" t="str">
            <v>M</v>
          </cell>
        </row>
        <row r="6124">
          <cell r="D6124" t="str">
            <v>Jumlah lintasan</v>
          </cell>
          <cell r="I6124" t="str">
            <v>n</v>
          </cell>
          <cell r="J6124">
            <v>6</v>
          </cell>
          <cell r="K6124" t="str">
            <v>lintasan</v>
          </cell>
        </row>
        <row r="6125">
          <cell r="D6125" t="str">
            <v>Faktor Efisiensi alat</v>
          </cell>
          <cell r="I6125" t="str">
            <v>Fa</v>
          </cell>
          <cell r="J6125">
            <v>0.8</v>
          </cell>
          <cell r="K6125" t="str">
            <v>-</v>
          </cell>
          <cell r="L6125" t="str">
            <v>Normal</v>
          </cell>
        </row>
        <row r="6127">
          <cell r="C6127" t="str">
            <v xml:space="preserve"> </v>
          </cell>
          <cell r="D6127" t="str">
            <v xml:space="preserve">Kap. Prod. / jam = </v>
          </cell>
          <cell r="E6127" t="str">
            <v>(v x 1000) x b x t x Fa</v>
          </cell>
          <cell r="I6127" t="str">
            <v>Q6</v>
          </cell>
          <cell r="J6127">
            <v>40</v>
          </cell>
          <cell r="K6127" t="str">
            <v>M3</v>
          </cell>
        </row>
        <row r="6128">
          <cell r="E6128" t="str">
            <v>n</v>
          </cell>
        </row>
        <row r="6129">
          <cell r="D6129" t="str">
            <v>Koefisien Alat/M3</v>
          </cell>
          <cell r="E6129" t="str">
            <v xml:space="preserve"> = 1 : Q6</v>
          </cell>
          <cell r="J6129">
            <v>2.5000000000000001E-2</v>
          </cell>
          <cell r="K6129" t="str">
            <v>Jam</v>
          </cell>
        </row>
        <row r="6131">
          <cell r="B6131" t="str">
            <v>2.g.</v>
          </cell>
          <cell r="D6131" t="str">
            <v>PNEUMATIC TIRE ROLLER</v>
          </cell>
        </row>
        <row r="6132">
          <cell r="D6132" t="str">
            <v>Kecepatan rata-rata</v>
          </cell>
          <cell r="I6132" t="str">
            <v>v</v>
          </cell>
          <cell r="J6132">
            <v>5</v>
          </cell>
          <cell r="K6132" t="str">
            <v>KM / jam</v>
          </cell>
        </row>
        <row r="6133">
          <cell r="D6133" t="str">
            <v>Lebar efektif pemadatan</v>
          </cell>
          <cell r="I6133" t="str">
            <v>b</v>
          </cell>
          <cell r="J6133">
            <v>1.2</v>
          </cell>
          <cell r="K6133" t="str">
            <v>M</v>
          </cell>
        </row>
        <row r="6134">
          <cell r="D6134" t="str">
            <v>Jumlah lintasan</v>
          </cell>
          <cell r="I6134" t="str">
            <v>n</v>
          </cell>
          <cell r="J6134">
            <v>6</v>
          </cell>
          <cell r="K6134" t="str">
            <v>lintasan</v>
          </cell>
        </row>
        <row r="6135">
          <cell r="D6135" t="str">
            <v>Faktor Efisiensi alat</v>
          </cell>
          <cell r="I6135" t="str">
            <v>Fa</v>
          </cell>
          <cell r="J6135">
            <v>0.8</v>
          </cell>
          <cell r="K6135" t="str">
            <v>-</v>
          </cell>
          <cell r="L6135" t="str">
            <v>Baik</v>
          </cell>
        </row>
        <row r="6137">
          <cell r="D6137" t="str">
            <v>Kap.Prod./jam =</v>
          </cell>
          <cell r="E6137" t="str">
            <v>(v x 1000) x b x t x Fa</v>
          </cell>
          <cell r="I6137" t="str">
            <v>Q7</v>
          </cell>
          <cell r="J6137">
            <v>48</v>
          </cell>
          <cell r="K6137" t="str">
            <v>M3</v>
          </cell>
        </row>
        <row r="6138">
          <cell r="E6138" t="str">
            <v>n</v>
          </cell>
        </row>
        <row r="6139">
          <cell r="D6139" t="str">
            <v>Koefisien Alat/M3</v>
          </cell>
          <cell r="E6139" t="str">
            <v xml:space="preserve"> = 1 : Q7</v>
          </cell>
          <cell r="J6139">
            <v>2.0833333333333332E-2</v>
          </cell>
          <cell r="K6139" t="str">
            <v>Jam</v>
          </cell>
        </row>
        <row r="6144">
          <cell r="L6144" t="str">
            <v>Bersambung</v>
          </cell>
        </row>
        <row r="6146">
          <cell r="B6146" t="str">
            <v xml:space="preserve"> URAIAN ANALISA HARGA SATUAN</v>
          </cell>
        </row>
        <row r="6147">
          <cell r="B6147" t="str">
            <v>ITEM PEMBAYARAN NO.</v>
          </cell>
          <cell r="E6147" t="str">
            <v>:  8.1 (5)</v>
          </cell>
        </row>
        <row r="6148">
          <cell r="B6148" t="str">
            <v>JENIS PEKERJAAN</v>
          </cell>
          <cell r="E6148" t="str">
            <v>:  CAMP. ASPAL PANAS Untuk Pek. Minor</v>
          </cell>
        </row>
        <row r="6149">
          <cell r="B6149" t="str">
            <v>SATUAN PEMBAYARAN</v>
          </cell>
          <cell r="E6149" t="str">
            <v>:  M3</v>
          </cell>
        </row>
        <row r="6151">
          <cell r="B6151" t="str">
            <v>NO.</v>
          </cell>
          <cell r="D6151" t="str">
            <v>U R A I A N</v>
          </cell>
          <cell r="I6151" t="str">
            <v>KODE</v>
          </cell>
          <cell r="J6151" t="str">
            <v>KOEF.</v>
          </cell>
          <cell r="K6151" t="str">
            <v>SATUAN</v>
          </cell>
          <cell r="L6151" t="str">
            <v>KETERANGAN</v>
          </cell>
        </row>
        <row r="6153">
          <cell r="B6153" t="str">
            <v>2 h.</v>
          </cell>
          <cell r="D6153" t="str">
            <v>WATER TANK TRUCK</v>
          </cell>
        </row>
        <row r="6154">
          <cell r="D6154" t="str">
            <v>Volume tangki air</v>
          </cell>
          <cell r="I6154" t="str">
            <v>v</v>
          </cell>
          <cell r="J6154">
            <v>4</v>
          </cell>
          <cell r="K6154" t="str">
            <v>m3</v>
          </cell>
        </row>
        <row r="6155">
          <cell r="D6155" t="str">
            <v>Kebutuhan air / m3 aggregat padat</v>
          </cell>
          <cell r="I6155" t="str">
            <v>W</v>
          </cell>
          <cell r="J6155">
            <v>7.0000000000000007E-2</v>
          </cell>
          <cell r="K6155" t="str">
            <v>m3</v>
          </cell>
        </row>
        <row r="6156">
          <cell r="D6156" t="str">
            <v>Pengisian tangki / jam</v>
          </cell>
          <cell r="I6156" t="str">
            <v>n</v>
          </cell>
          <cell r="J6156">
            <v>1</v>
          </cell>
        </row>
        <row r="6157">
          <cell r="D6157" t="str">
            <v>Faktor Efisiensi alat</v>
          </cell>
          <cell r="I6157" t="str">
            <v>Fa</v>
          </cell>
          <cell r="J6157">
            <v>0.8</v>
          </cell>
        </row>
        <row r="6159">
          <cell r="D6159" t="str">
            <v>Kap. Prod./jam =</v>
          </cell>
          <cell r="E6159" t="str">
            <v>V x n x Fa</v>
          </cell>
          <cell r="I6159" t="str">
            <v>Q8</v>
          </cell>
          <cell r="J6159">
            <v>45.714285714285715</v>
          </cell>
          <cell r="K6159" t="str">
            <v>m3</v>
          </cell>
        </row>
        <row r="6160">
          <cell r="E6160" t="str">
            <v>W</v>
          </cell>
        </row>
        <row r="6162">
          <cell r="D6162" t="str">
            <v>Koefisien Alat / m3 = 1 : Q8</v>
          </cell>
          <cell r="J6162">
            <v>2.1874999999999999E-2</v>
          </cell>
          <cell r="K6162" t="str">
            <v>jam</v>
          </cell>
        </row>
        <row r="6165">
          <cell r="B6165" t="str">
            <v>2.i.</v>
          </cell>
          <cell r="D6165" t="str">
            <v>ALAT BANTU</v>
          </cell>
        </row>
        <row r="6166">
          <cell r="D6166" t="str">
            <v>diperlukan :</v>
          </cell>
          <cell r="L6166" t="str">
            <v>Lump Sum</v>
          </cell>
        </row>
        <row r="6167">
          <cell r="D6167" t="str">
            <v>- Kereta dorong   = 2 buah</v>
          </cell>
        </row>
        <row r="6168">
          <cell r="D6168" t="str">
            <v>- Sekop                = 3 buah</v>
          </cell>
        </row>
        <row r="6169">
          <cell r="D6169" t="str">
            <v>- Garpu                = 2 buah</v>
          </cell>
        </row>
        <row r="6170">
          <cell r="D6170" t="str">
            <v>- Tongkat Kontrol ketebalan hanparan</v>
          </cell>
        </row>
        <row r="6172">
          <cell r="B6172" t="str">
            <v xml:space="preserve">   3.</v>
          </cell>
          <cell r="D6172" t="str">
            <v>TENAGA</v>
          </cell>
        </row>
        <row r="6173">
          <cell r="D6173" t="str">
            <v>Produksi menentukan : ASPHALT FINISHER</v>
          </cell>
          <cell r="I6173" t="str">
            <v>Q5</v>
          </cell>
          <cell r="J6173">
            <v>30.476190476190474</v>
          </cell>
          <cell r="K6173" t="str">
            <v>M3 / Jam</v>
          </cell>
        </row>
        <row r="6174">
          <cell r="D6174" t="str">
            <v>Produksi AC / hari  =  Tk x Q5</v>
          </cell>
          <cell r="I6174" t="str">
            <v>Qt</v>
          </cell>
          <cell r="J6174">
            <v>213.33333333333331</v>
          </cell>
          <cell r="K6174" t="str">
            <v>M3</v>
          </cell>
        </row>
        <row r="6175">
          <cell r="D6175" t="str">
            <v>Kebutuhan tenaga :</v>
          </cell>
        </row>
        <row r="6176">
          <cell r="E6176" t="str">
            <v>- Pekerja</v>
          </cell>
          <cell r="I6176" t="str">
            <v>P</v>
          </cell>
          <cell r="J6176">
            <v>8</v>
          </cell>
          <cell r="K6176" t="str">
            <v>orang</v>
          </cell>
        </row>
        <row r="6177">
          <cell r="E6177" t="str">
            <v>- Mandor</v>
          </cell>
          <cell r="I6177" t="str">
            <v>M</v>
          </cell>
          <cell r="J6177">
            <v>1</v>
          </cell>
          <cell r="K6177" t="str">
            <v>orang</v>
          </cell>
        </row>
        <row r="6179">
          <cell r="D6179" t="str">
            <v>Koefisien Tenaga / M3     :</v>
          </cell>
        </row>
        <row r="6180">
          <cell r="E6180" t="str">
            <v>- Pekerja</v>
          </cell>
          <cell r="G6180" t="str">
            <v>= (Tk x P) / Qt</v>
          </cell>
          <cell r="J6180">
            <v>0.26250000000000001</v>
          </cell>
          <cell r="K6180" t="str">
            <v>Jam</v>
          </cell>
        </row>
        <row r="6181">
          <cell r="E6181" t="str">
            <v>- Mandor</v>
          </cell>
          <cell r="G6181" t="str">
            <v>= (Tk x M) / Qt</v>
          </cell>
          <cell r="J6181">
            <v>3.2812500000000001E-2</v>
          </cell>
          <cell r="K6181" t="str">
            <v>Jam</v>
          </cell>
        </row>
        <row r="6183">
          <cell r="B6183" t="str">
            <v>4.</v>
          </cell>
          <cell r="D6183" t="str">
            <v>HARGA DASAR SATUAN UPAH, BAHAN DAN ALAT</v>
          </cell>
        </row>
        <row r="6184">
          <cell r="D6184" t="str">
            <v>Lihat lampiran.</v>
          </cell>
        </row>
        <row r="6193">
          <cell r="B6193" t="str">
            <v xml:space="preserve"> URAIAN ANALISA HARGA SATUAN</v>
          </cell>
        </row>
        <row r="6194">
          <cell r="B6194" t="str">
            <v>ITEM PEMBAYARAN NO.</v>
          </cell>
          <cell r="E6194" t="str">
            <v>:  8.1 (8)</v>
          </cell>
        </row>
        <row r="6195">
          <cell r="B6195" t="str">
            <v>JENIS PEKERJAAN</v>
          </cell>
          <cell r="E6195" t="str">
            <v>:  CAMP. ASPAL DINGIN Untuk Pek. Minor</v>
          </cell>
        </row>
        <row r="6196">
          <cell r="B6196" t="str">
            <v>SATUAN PEMBAYARAN</v>
          </cell>
          <cell r="E6196" t="str">
            <v>:  M3</v>
          </cell>
        </row>
        <row r="6198">
          <cell r="B6198" t="str">
            <v>NO.</v>
          </cell>
          <cell r="D6198" t="str">
            <v>U R A I A N</v>
          </cell>
          <cell r="I6198" t="str">
            <v>KODE</v>
          </cell>
          <cell r="J6198" t="str">
            <v>KOEF.</v>
          </cell>
          <cell r="K6198" t="str">
            <v>SATUAN</v>
          </cell>
          <cell r="L6198" t="str">
            <v>KETERANGAN</v>
          </cell>
        </row>
        <row r="6200">
          <cell r="B6200" t="str">
            <v>I.</v>
          </cell>
          <cell r="D6200" t="str">
            <v>ASUMSI</v>
          </cell>
        </row>
        <row r="6201">
          <cell r="B6201">
            <v>1</v>
          </cell>
          <cell r="D6201" t="str">
            <v>Menggunakan buruh dan alat (semi mekanik)</v>
          </cell>
        </row>
        <row r="6202">
          <cell r="B6202">
            <v>2</v>
          </cell>
          <cell r="D6202" t="str">
            <v>Lokasi pekerjaan : sepanjang jalan</v>
          </cell>
        </row>
        <row r="6203">
          <cell r="B6203">
            <v>3</v>
          </cell>
          <cell r="D6203" t="str">
            <v>Jarak rata-rata Base camp ke lokasi pekerjaan</v>
          </cell>
          <cell r="I6203" t="str">
            <v>L</v>
          </cell>
          <cell r="J6203">
            <v>20</v>
          </cell>
          <cell r="K6203" t="str">
            <v>KM</v>
          </cell>
        </row>
        <row r="6204">
          <cell r="B6204">
            <v>4</v>
          </cell>
          <cell r="D6204" t="str">
            <v>Jam kerja efektif per-hari</v>
          </cell>
          <cell r="I6204" t="str">
            <v>Tk</v>
          </cell>
          <cell r="J6204">
            <v>7</v>
          </cell>
          <cell r="K6204" t="str">
            <v>jam</v>
          </cell>
        </row>
        <row r="6205">
          <cell r="B6205">
            <v>5</v>
          </cell>
          <cell r="D6205" t="str">
            <v>Batasan Spesifikasi  :</v>
          </cell>
        </row>
        <row r="6206">
          <cell r="D6206" t="str">
            <v>- Ukuran Agregat Nominal Maksimum</v>
          </cell>
          <cell r="I6206" t="str">
            <v>Sa</v>
          </cell>
          <cell r="J6206">
            <v>19</v>
          </cell>
          <cell r="K6206" t="str">
            <v>MM</v>
          </cell>
          <cell r="L6206" t="str">
            <v xml:space="preserve"> Tabel 6.5.3 (1)</v>
          </cell>
        </row>
        <row r="6207">
          <cell r="D6207" t="str">
            <v>- Kadar Aspal terhadap berat total campuran</v>
          </cell>
          <cell r="I6207" t="str">
            <v>As</v>
          </cell>
          <cell r="J6207">
            <v>4.4000000000000004</v>
          </cell>
          <cell r="K6207" t="str">
            <v>%</v>
          </cell>
          <cell r="L6207" t="str">
            <v xml:space="preserve"> Tabel 6.5.3 (1)</v>
          </cell>
        </row>
        <row r="6208">
          <cell r="D6208" t="str">
            <v>- Tebal nominal padat</v>
          </cell>
          <cell r="I6208" t="str">
            <v>t</v>
          </cell>
          <cell r="J6208">
            <v>0.04</v>
          </cell>
          <cell r="K6208" t="str">
            <v>M</v>
          </cell>
          <cell r="L6208" t="str">
            <v xml:space="preserve"> Tabel 6.5.3 (1)</v>
          </cell>
        </row>
        <row r="6209">
          <cell r="B6209">
            <v>6</v>
          </cell>
          <cell r="D6209" t="str">
            <v>Berat Jenis Bahan  :</v>
          </cell>
        </row>
        <row r="6210">
          <cell r="D6210" t="str">
            <v>- Campuran Aspal Dingin (diambil)</v>
          </cell>
          <cell r="I6210" t="str">
            <v>D1</v>
          </cell>
          <cell r="J6210">
            <v>2.0099999999999998</v>
          </cell>
          <cell r="K6210" t="str">
            <v>Ton/M3</v>
          </cell>
        </row>
        <row r="6211">
          <cell r="D6211" t="str">
            <v>- Aspal (diambil)</v>
          </cell>
          <cell r="I6211" t="str">
            <v>D2</v>
          </cell>
          <cell r="J6211">
            <v>1</v>
          </cell>
          <cell r="K6211" t="str">
            <v>Ton/M3</v>
          </cell>
        </row>
        <row r="6212">
          <cell r="D6212" t="str">
            <v>- Agregat (diambil)</v>
          </cell>
          <cell r="I6212" t="str">
            <v>D3</v>
          </cell>
          <cell r="J6212">
            <v>1.6</v>
          </cell>
          <cell r="K6212" t="str">
            <v>Ton/M3</v>
          </cell>
        </row>
        <row r="6214">
          <cell r="B6214" t="str">
            <v>II.</v>
          </cell>
          <cell r="D6214" t="str">
            <v>METHODE PELAKSANAAN</v>
          </cell>
        </row>
        <row r="6215">
          <cell r="B6215">
            <v>1</v>
          </cell>
          <cell r="D6215" t="str">
            <v>Agregat dan Aspal dicampur di dalam Pengaduk</v>
          </cell>
        </row>
        <row r="6216">
          <cell r="D6216" t="str">
            <v>Beton Mekanis (Concrete Mixer)</v>
          </cell>
        </row>
        <row r="6217">
          <cell r="B6217">
            <v>2</v>
          </cell>
          <cell r="D6217" t="str">
            <v>Campuran dibawa ke lokasi pekerjaan dengan</v>
          </cell>
        </row>
        <row r="6218">
          <cell r="D6218" t="str">
            <v>menggunakan Dump Truck</v>
          </cell>
        </row>
        <row r="6219">
          <cell r="B6219">
            <v>3</v>
          </cell>
          <cell r="D6219" t="str">
            <v>Campuran dihampar manual dengan alat bantu</v>
          </cell>
        </row>
        <row r="6220">
          <cell r="B6220">
            <v>4</v>
          </cell>
          <cell r="D6220" t="str">
            <v>Hamparan dipadatkan dengan Pedestrian Roller</v>
          </cell>
        </row>
        <row r="6222">
          <cell r="B6222" t="str">
            <v>III.</v>
          </cell>
          <cell r="D6222" t="str">
            <v>PEMAKAIAN BAHAN, ALAT DAN TENAGA</v>
          </cell>
        </row>
        <row r="6224">
          <cell r="B6224" t="str">
            <v xml:space="preserve">   1.</v>
          </cell>
          <cell r="D6224" t="str">
            <v>BAHAN</v>
          </cell>
        </row>
        <row r="6225">
          <cell r="B6225" t="str">
            <v>1.a.</v>
          </cell>
          <cell r="D6225" t="str">
            <v>Agregat Halus</v>
          </cell>
          <cell r="F6225" t="str">
            <v>= {(100% - As) x 1M3 x D1} : D3</v>
          </cell>
          <cell r="I6225" t="str">
            <v>(M04)</v>
          </cell>
          <cell r="J6225">
            <v>1.2009749999999997</v>
          </cell>
          <cell r="K6225" t="str">
            <v>M3</v>
          </cell>
        </row>
        <row r="6226">
          <cell r="B6226" t="str">
            <v>1.b.</v>
          </cell>
          <cell r="D6226" t="str">
            <v>Asphalt Emulsi</v>
          </cell>
          <cell r="F6226" t="str">
            <v>= {As x 1M3 x D1} x 1000</v>
          </cell>
          <cell r="I6226" t="str">
            <v>(M31)</v>
          </cell>
          <cell r="J6226">
            <v>88.44</v>
          </cell>
          <cell r="K6226" t="str">
            <v>Kg</v>
          </cell>
        </row>
        <row r="6228">
          <cell r="B6228" t="str">
            <v>2.</v>
          </cell>
          <cell r="D6228" t="str">
            <v>ALAT</v>
          </cell>
        </row>
        <row r="6229">
          <cell r="B6229" t="str">
            <v>2.a.</v>
          </cell>
          <cell r="D6229" t="str">
            <v>CONCRETE MIXER</v>
          </cell>
          <cell r="I6229" t="str">
            <v>(E06)</v>
          </cell>
        </row>
        <row r="6230">
          <cell r="D6230" t="str">
            <v>Kapasitas Alat</v>
          </cell>
          <cell r="I6230" t="str">
            <v>V</v>
          </cell>
          <cell r="J6230">
            <v>500</v>
          </cell>
          <cell r="K6230" t="str">
            <v>liter</v>
          </cell>
        </row>
        <row r="6231">
          <cell r="D6231" t="str">
            <v>Faktor Efisiensi Alat</v>
          </cell>
          <cell r="I6231" t="str">
            <v>Fa</v>
          </cell>
          <cell r="J6231">
            <v>0.75</v>
          </cell>
          <cell r="K6231" t="str">
            <v>-</v>
          </cell>
        </row>
        <row r="6232">
          <cell r="D6232" t="str">
            <v>Waktu siklus   :</v>
          </cell>
          <cell r="F6232" t="str">
            <v>(T1 + T2 + T3 + T4)</v>
          </cell>
          <cell r="I6232" t="str">
            <v>Ts1</v>
          </cell>
        </row>
        <row r="6233">
          <cell r="D6233" t="str">
            <v>-  Memuat</v>
          </cell>
          <cell r="I6233" t="str">
            <v>T1</v>
          </cell>
          <cell r="J6233">
            <v>5</v>
          </cell>
          <cell r="K6233" t="str">
            <v>menit</v>
          </cell>
        </row>
        <row r="6234">
          <cell r="D6234" t="str">
            <v>-  Mengaduk</v>
          </cell>
          <cell r="I6234" t="str">
            <v>T2</v>
          </cell>
          <cell r="J6234">
            <v>3.5</v>
          </cell>
          <cell r="K6234" t="str">
            <v>menit</v>
          </cell>
        </row>
        <row r="6235">
          <cell r="D6235" t="str">
            <v>-  Menuang</v>
          </cell>
          <cell r="I6235" t="str">
            <v>T3</v>
          </cell>
          <cell r="J6235">
            <v>3</v>
          </cell>
          <cell r="K6235" t="str">
            <v>menit</v>
          </cell>
        </row>
        <row r="6236">
          <cell r="D6236" t="str">
            <v>-  Tunggu, dll.</v>
          </cell>
          <cell r="I6236" t="str">
            <v>T4</v>
          </cell>
          <cell r="J6236">
            <v>2</v>
          </cell>
          <cell r="K6236" t="str">
            <v>menit</v>
          </cell>
        </row>
        <row r="6237">
          <cell r="I6237" t="str">
            <v>Ts1</v>
          </cell>
          <cell r="J6237">
            <v>13.5</v>
          </cell>
          <cell r="K6237" t="str">
            <v>menit</v>
          </cell>
        </row>
        <row r="6239">
          <cell r="D6239" t="str">
            <v>Kap. Prod. / jam  =</v>
          </cell>
          <cell r="F6239" t="str">
            <v>V x Fa x 60</v>
          </cell>
          <cell r="I6239" t="str">
            <v>Q1</v>
          </cell>
          <cell r="J6239">
            <v>1.6666666666666667</v>
          </cell>
          <cell r="K6239" t="str">
            <v>M3</v>
          </cell>
        </row>
        <row r="6240">
          <cell r="F6240" t="str">
            <v>1000 x Ts1</v>
          </cell>
        </row>
        <row r="6242">
          <cell r="D6242" t="str">
            <v>Koefisien Alat / M3</v>
          </cell>
          <cell r="F6242" t="str">
            <v xml:space="preserve">  =   1  :  Q1</v>
          </cell>
          <cell r="I6242" t="str">
            <v>(E06)</v>
          </cell>
          <cell r="J6242">
            <v>0.6</v>
          </cell>
          <cell r="K6242" t="str">
            <v>jam</v>
          </cell>
        </row>
        <row r="6245">
          <cell r="B6245" t="str">
            <v>2.b.</v>
          </cell>
          <cell r="D6245" t="str">
            <v>PEDESTRIAN ROLLER</v>
          </cell>
        </row>
        <row r="6246">
          <cell r="D6246" t="str">
            <v>Kecepatan rata-rata alat</v>
          </cell>
          <cell r="I6246" t="str">
            <v>v</v>
          </cell>
          <cell r="J6246">
            <v>2.5</v>
          </cell>
          <cell r="K6246" t="str">
            <v>KM/jam</v>
          </cell>
        </row>
        <row r="6247">
          <cell r="D6247" t="str">
            <v>Lebar efektif pemadatan</v>
          </cell>
          <cell r="I6247" t="str">
            <v>b</v>
          </cell>
          <cell r="J6247">
            <v>0.65</v>
          </cell>
          <cell r="K6247" t="str">
            <v>M</v>
          </cell>
        </row>
        <row r="6248">
          <cell r="D6248" t="str">
            <v>Jumlah lintasan</v>
          </cell>
          <cell r="I6248" t="str">
            <v>n</v>
          </cell>
          <cell r="J6248">
            <v>12</v>
          </cell>
          <cell r="K6248" t="str">
            <v>lintasan</v>
          </cell>
        </row>
        <row r="6249">
          <cell r="D6249" t="str">
            <v>Faktor Efisiensi alat</v>
          </cell>
          <cell r="I6249" t="str">
            <v>Fa</v>
          </cell>
          <cell r="J6249">
            <v>0.75</v>
          </cell>
          <cell r="K6249" t="str">
            <v>-</v>
          </cell>
          <cell r="L6249" t="str">
            <v xml:space="preserve"> Baik</v>
          </cell>
        </row>
        <row r="6251">
          <cell r="D6251" t="str">
            <v>Kap. Prod. / jam =</v>
          </cell>
          <cell r="F6251" t="str">
            <v>(v x 1000) x b x t x Fa</v>
          </cell>
          <cell r="I6251" t="str">
            <v>Q2</v>
          </cell>
          <cell r="J6251">
            <v>4.0625</v>
          </cell>
          <cell r="K6251" t="str">
            <v>M3</v>
          </cell>
        </row>
        <row r="6252">
          <cell r="F6252" t="str">
            <v>n</v>
          </cell>
        </row>
        <row r="6253">
          <cell r="D6253" t="str">
            <v>Koefisien Alat / M3</v>
          </cell>
          <cell r="F6253" t="str">
            <v xml:space="preserve"> =  1  :  Q2</v>
          </cell>
          <cell r="J6253">
            <v>0.24615384615384617</v>
          </cell>
          <cell r="K6253" t="str">
            <v>jam</v>
          </cell>
        </row>
        <row r="6255">
          <cell r="B6255" t="str">
            <v>2.c.</v>
          </cell>
          <cell r="D6255" t="str">
            <v>DUMP TRUCK</v>
          </cell>
          <cell r="I6255" t="str">
            <v>(E09)</v>
          </cell>
        </row>
        <row r="6256">
          <cell r="D6256" t="str">
            <v>Kapasitas bak</v>
          </cell>
          <cell r="I6256" t="str">
            <v>V</v>
          </cell>
          <cell r="J6256">
            <v>6</v>
          </cell>
          <cell r="K6256" t="str">
            <v>M3</v>
          </cell>
        </row>
        <row r="6257">
          <cell r="D6257" t="str">
            <v>Faktor Efisiensi alat</v>
          </cell>
          <cell r="I6257" t="str">
            <v>Fa</v>
          </cell>
          <cell r="J6257">
            <v>0.75</v>
          </cell>
          <cell r="K6257" t="str">
            <v>-</v>
          </cell>
        </row>
        <row r="6258">
          <cell r="D6258" t="str">
            <v>Kecepatan rata-rata bermuatan</v>
          </cell>
          <cell r="I6258" t="str">
            <v>v1</v>
          </cell>
          <cell r="J6258">
            <v>40</v>
          </cell>
          <cell r="K6258" t="str">
            <v>KM / Jam</v>
          </cell>
        </row>
        <row r="6259">
          <cell r="D6259" t="str">
            <v>Kecepatan rata-rata kosong</v>
          </cell>
          <cell r="I6259" t="str">
            <v>v2</v>
          </cell>
          <cell r="J6259">
            <v>50</v>
          </cell>
          <cell r="K6259" t="str">
            <v>KM / Jam</v>
          </cell>
        </row>
        <row r="6260">
          <cell r="D6260" t="str">
            <v>Kapasitas molen</v>
          </cell>
          <cell r="I6260" t="str">
            <v>Q1b</v>
          </cell>
          <cell r="J6260">
            <v>0.42</v>
          </cell>
          <cell r="K6260" t="str">
            <v>M3</v>
          </cell>
        </row>
        <row r="6261">
          <cell r="D6261" t="str">
            <v>Waktu menyiapkan 1 molen campuran</v>
          </cell>
          <cell r="I6261" t="str">
            <v>Tb</v>
          </cell>
          <cell r="J6261">
            <v>13.5</v>
          </cell>
          <cell r="K6261" t="str">
            <v>menit</v>
          </cell>
        </row>
        <row r="6263">
          <cell r="L6263" t="str">
            <v>Bersambung</v>
          </cell>
        </row>
        <row r="6264">
          <cell r="B6264" t="str">
            <v xml:space="preserve"> URAIAN ANALISA HARGA SATUAN</v>
          </cell>
        </row>
        <row r="6265">
          <cell r="B6265" t="str">
            <v>ITEM PEMBAYARAN NO.</v>
          </cell>
          <cell r="E6265" t="str">
            <v>:  8.1 (8)</v>
          </cell>
        </row>
        <row r="6266">
          <cell r="B6266" t="str">
            <v>JENIS PEKERJAAN</v>
          </cell>
          <cell r="E6266" t="str">
            <v>:  CAMP. ASPAL DINGIN Untuk Pek. Minor</v>
          </cell>
        </row>
        <row r="6267">
          <cell r="B6267" t="str">
            <v>SATUAN PEMBAYARAN</v>
          </cell>
          <cell r="E6267" t="str">
            <v>:  M3</v>
          </cell>
        </row>
        <row r="6269">
          <cell r="B6269" t="str">
            <v>NO.</v>
          </cell>
          <cell r="D6269" t="str">
            <v>U R A I A N</v>
          </cell>
          <cell r="I6269" t="str">
            <v>KODE</v>
          </cell>
          <cell r="J6269" t="str">
            <v>KOEF.</v>
          </cell>
          <cell r="K6269" t="str">
            <v>SATUAN</v>
          </cell>
          <cell r="L6269" t="str">
            <v>KETERANGAN</v>
          </cell>
        </row>
        <row r="6271">
          <cell r="D6271" t="str">
            <v>Waktu Siklus</v>
          </cell>
          <cell r="I6271" t="str">
            <v>Ts2</v>
          </cell>
        </row>
        <row r="6272">
          <cell r="D6272" t="str">
            <v xml:space="preserve">- Mengisi Bak </v>
          </cell>
          <cell r="F6272" t="str">
            <v>= (V : Q1b) x Tb</v>
          </cell>
          <cell r="I6272" t="str">
            <v>T1</v>
          </cell>
          <cell r="J6272">
            <v>192.85714285714286</v>
          </cell>
          <cell r="K6272" t="str">
            <v>menit</v>
          </cell>
        </row>
        <row r="6273">
          <cell r="D6273" t="str">
            <v>- Angkut</v>
          </cell>
          <cell r="F6273" t="str">
            <v>= (L : v1) x 60 menit</v>
          </cell>
          <cell r="I6273" t="str">
            <v>T2</v>
          </cell>
          <cell r="J6273">
            <v>30</v>
          </cell>
          <cell r="K6273" t="str">
            <v>menit</v>
          </cell>
        </row>
        <row r="6274">
          <cell r="D6274" t="str">
            <v>- Tunggu + dump + Putar</v>
          </cell>
          <cell r="I6274" t="str">
            <v>T3</v>
          </cell>
          <cell r="J6274">
            <v>10</v>
          </cell>
          <cell r="K6274" t="str">
            <v>menit</v>
          </cell>
        </row>
        <row r="6275">
          <cell r="D6275" t="str">
            <v>- Kembali</v>
          </cell>
          <cell r="F6275" t="str">
            <v>= (L : v2) x 60 menit</v>
          </cell>
          <cell r="I6275" t="str">
            <v>T4</v>
          </cell>
          <cell r="J6275">
            <v>24</v>
          </cell>
          <cell r="K6275" t="str">
            <v>menit</v>
          </cell>
        </row>
        <row r="6276">
          <cell r="I6276" t="str">
            <v>Ts2</v>
          </cell>
          <cell r="J6276">
            <v>256.85714285714289</v>
          </cell>
          <cell r="K6276" t="str">
            <v>menit</v>
          </cell>
        </row>
        <row r="6278">
          <cell r="D6278" t="str">
            <v>Kap.Prod. / jam =</v>
          </cell>
          <cell r="F6278" t="str">
            <v>V x Fa x 60</v>
          </cell>
          <cell r="I6278" t="str">
            <v>Q3</v>
          </cell>
          <cell r="J6278">
            <v>0.522969136519848</v>
          </cell>
          <cell r="K6278" t="str">
            <v>M3</v>
          </cell>
          <cell r="L6278" t="str">
            <v xml:space="preserve"> Melayani 1 buah</v>
          </cell>
        </row>
        <row r="6279">
          <cell r="F6279" t="str">
            <v>D1 x Ts2 x t</v>
          </cell>
          <cell r="L6279" t="str">
            <v xml:space="preserve"> molen</v>
          </cell>
        </row>
        <row r="6281">
          <cell r="D6281" t="str">
            <v>Koefisien Alat / M3</v>
          </cell>
          <cell r="F6281" t="str">
            <v xml:space="preserve">  = 1 : Q3</v>
          </cell>
          <cell r="I6281" t="str">
            <v>(E09)</v>
          </cell>
          <cell r="J6281">
            <v>1.9121587301587299</v>
          </cell>
          <cell r="K6281" t="str">
            <v>Jam</v>
          </cell>
        </row>
        <row r="6283">
          <cell r="B6283" t="str">
            <v>2.d.</v>
          </cell>
          <cell r="D6283" t="str">
            <v>ALAT BANTU</v>
          </cell>
        </row>
        <row r="6284">
          <cell r="D6284" t="str">
            <v>Diperlukan  :</v>
          </cell>
        </row>
        <row r="6285">
          <cell r="D6285" t="str">
            <v>- Sekop</v>
          </cell>
          <cell r="F6285" t="str">
            <v>=  3  buah</v>
          </cell>
        </row>
        <row r="6286">
          <cell r="D6286" t="str">
            <v>- Sapu</v>
          </cell>
          <cell r="F6286" t="str">
            <v>=  4  buah</v>
          </cell>
        </row>
        <row r="6287">
          <cell r="D6287" t="str">
            <v>- Alat Perata</v>
          </cell>
          <cell r="F6287" t="str">
            <v>=  3  buah</v>
          </cell>
        </row>
        <row r="6288">
          <cell r="D6288" t="str">
            <v>- Gerobak Dorong</v>
          </cell>
          <cell r="F6288" t="str">
            <v>=  2  buah</v>
          </cell>
        </row>
        <row r="6290">
          <cell r="B6290" t="str">
            <v>3.</v>
          </cell>
          <cell r="D6290" t="str">
            <v>TENAGA</v>
          </cell>
        </row>
        <row r="6291">
          <cell r="D6291" t="str">
            <v>Produksi menentukan (Produksi Concrete Mixer)</v>
          </cell>
          <cell r="I6291" t="str">
            <v>Q1</v>
          </cell>
          <cell r="J6291">
            <v>1.6666666666666667</v>
          </cell>
          <cell r="K6291" t="str">
            <v>M3/Jam</v>
          </cell>
        </row>
        <row r="6292">
          <cell r="D6292" t="str">
            <v>Produksi Campuran dalam 1 hari</v>
          </cell>
          <cell r="G6292" t="str">
            <v>=  Tk x Q1</v>
          </cell>
          <cell r="I6292" t="str">
            <v>Qt</v>
          </cell>
          <cell r="J6292">
            <v>11.666666666666668</v>
          </cell>
          <cell r="K6292" t="str">
            <v>M3</v>
          </cell>
        </row>
        <row r="6293">
          <cell r="D6293" t="str">
            <v>Kebutuhan tenaga :</v>
          </cell>
          <cell r="E6293" t="str">
            <v>-</v>
          </cell>
          <cell r="F6293" t="str">
            <v>Mandor</v>
          </cell>
          <cell r="I6293" t="str">
            <v>M</v>
          </cell>
          <cell r="J6293">
            <v>1</v>
          </cell>
          <cell r="K6293" t="str">
            <v>orang</v>
          </cell>
        </row>
        <row r="6294">
          <cell r="E6294" t="str">
            <v>-</v>
          </cell>
          <cell r="F6294" t="str">
            <v>Pekerja</v>
          </cell>
          <cell r="I6294" t="str">
            <v>P</v>
          </cell>
          <cell r="J6294">
            <v>12</v>
          </cell>
          <cell r="K6294" t="str">
            <v>orang</v>
          </cell>
        </row>
        <row r="6297">
          <cell r="D6297" t="str">
            <v>Koefisien Tenaga / M3   :</v>
          </cell>
        </row>
        <row r="6298">
          <cell r="E6298" t="str">
            <v>-</v>
          </cell>
          <cell r="F6298" t="str">
            <v>Mandor</v>
          </cell>
          <cell r="G6298" t="str">
            <v>= (Tk x M) : Qt</v>
          </cell>
          <cell r="I6298" t="str">
            <v>(L03)</v>
          </cell>
          <cell r="J6298">
            <v>0.6</v>
          </cell>
          <cell r="K6298" t="str">
            <v>jam</v>
          </cell>
        </row>
        <row r="6299">
          <cell r="E6299" t="str">
            <v>-</v>
          </cell>
          <cell r="F6299" t="str">
            <v>Pekerja</v>
          </cell>
          <cell r="G6299" t="str">
            <v>= (Tk x P) : Qt</v>
          </cell>
          <cell r="I6299" t="str">
            <v>(L01)</v>
          </cell>
          <cell r="J6299">
            <v>7.1999999999999993</v>
          </cell>
          <cell r="K6299" t="str">
            <v>jam</v>
          </cell>
        </row>
        <row r="6301">
          <cell r="B6301" t="str">
            <v>4.</v>
          </cell>
          <cell r="D6301" t="str">
            <v>HARGA DASAR SATUAN UPAH, BAHAN DAN ALAT</v>
          </cell>
        </row>
        <row r="6302">
          <cell r="D6302" t="str">
            <v>Lihat lampiran.</v>
          </cell>
        </row>
        <row r="6310">
          <cell r="B6310" t="str">
            <v xml:space="preserve"> URAIAN ANALISA HARGA SATUAN</v>
          </cell>
        </row>
        <row r="6348">
          <cell r="J6348">
            <v>0.98571000000000009</v>
          </cell>
        </row>
        <row r="6359">
          <cell r="J6359">
            <v>3.1250000000000002E-3</v>
          </cell>
        </row>
        <row r="6367">
          <cell r="J6367">
            <v>3.5714285714285713E-3</v>
          </cell>
        </row>
        <row r="6375">
          <cell r="J6375">
            <v>3.1250000000000002E-3</v>
          </cell>
        </row>
        <row r="6394">
          <cell r="J6394">
            <v>1.3020833333333334E-2</v>
          </cell>
        </row>
        <row r="6395">
          <cell r="J6395">
            <v>1.3020833333333333E-3</v>
          </cell>
        </row>
      </sheetData>
      <sheetData sheetId="12" refreshError="1">
        <row r="3">
          <cell r="B3" t="str">
            <v>DAFTAR</v>
          </cell>
        </row>
        <row r="4">
          <cell r="B4" t="str">
            <v>HARGA DASAR SATUAN UPAH</v>
          </cell>
        </row>
        <row r="6">
          <cell r="J6" t="str">
            <v>HARGA</v>
          </cell>
        </row>
        <row r="7">
          <cell r="B7" t="str">
            <v>NO.</v>
          </cell>
          <cell r="D7" t="str">
            <v>U R A I A N</v>
          </cell>
          <cell r="H7" t="str">
            <v>SATUAN</v>
          </cell>
          <cell r="J7" t="str">
            <v>SATUAN</v>
          </cell>
          <cell r="K7" t="str">
            <v>KETERANGAN</v>
          </cell>
        </row>
        <row r="8">
          <cell r="J8" t="str">
            <v>( Rp.)</v>
          </cell>
        </row>
        <row r="10">
          <cell r="B10">
            <v>1</v>
          </cell>
          <cell r="C10" t="str">
            <v>.</v>
          </cell>
          <cell r="E10" t="str">
            <v>Mandor</v>
          </cell>
          <cell r="H10" t="str">
            <v>Jam</v>
          </cell>
          <cell r="J10">
            <v>6428.5714285714284</v>
          </cell>
          <cell r="L10">
            <v>45000</v>
          </cell>
        </row>
        <row r="11">
          <cell r="B11">
            <v>2</v>
          </cell>
          <cell r="C11" t="str">
            <v>.</v>
          </cell>
          <cell r="E11" t="str">
            <v>Tukang</v>
          </cell>
          <cell r="H11" t="str">
            <v>Jam</v>
          </cell>
          <cell r="J11">
            <v>7142.8571428571431</v>
          </cell>
          <cell r="L11">
            <v>50000</v>
          </cell>
        </row>
        <row r="12">
          <cell r="B12">
            <v>3</v>
          </cell>
          <cell r="C12" t="str">
            <v>.</v>
          </cell>
          <cell r="E12" t="str">
            <v>Pekerja</v>
          </cell>
          <cell r="H12" t="str">
            <v>Jam</v>
          </cell>
          <cell r="J12">
            <v>5714.2857142857147</v>
          </cell>
          <cell r="L12">
            <v>40000</v>
          </cell>
        </row>
        <row r="13">
          <cell r="B13">
            <v>4</v>
          </cell>
          <cell r="E13" t="str">
            <v>Operator</v>
          </cell>
          <cell r="H13" t="str">
            <v>Jam</v>
          </cell>
          <cell r="J13">
            <v>14285.714285714286</v>
          </cell>
          <cell r="L13">
            <v>100000</v>
          </cell>
        </row>
        <row r="14">
          <cell r="B14">
            <v>5</v>
          </cell>
          <cell r="E14" t="str">
            <v>Pembantu Operator</v>
          </cell>
          <cell r="H14" t="str">
            <v>Jam</v>
          </cell>
          <cell r="J14">
            <v>7142.8571428571431</v>
          </cell>
          <cell r="L14">
            <v>50000</v>
          </cell>
        </row>
        <row r="15">
          <cell r="B15">
            <v>6</v>
          </cell>
          <cell r="E15" t="str">
            <v>Sopir/Driver</v>
          </cell>
          <cell r="H15" t="str">
            <v>Jam</v>
          </cell>
          <cell r="J15">
            <v>8571.4285714285706</v>
          </cell>
          <cell r="L15">
            <v>60000</v>
          </cell>
        </row>
        <row r="16">
          <cell r="B16">
            <v>7</v>
          </cell>
          <cell r="E16" t="str">
            <v>Pembantu Sopir/Driver</v>
          </cell>
          <cell r="H16" t="str">
            <v>Jam</v>
          </cell>
          <cell r="J16">
            <v>5714.2857142857147</v>
          </cell>
          <cell r="L16">
            <v>40000</v>
          </cell>
        </row>
        <row r="17">
          <cell r="B17">
            <v>8</v>
          </cell>
          <cell r="E17" t="str">
            <v>Mekanik</v>
          </cell>
          <cell r="H17" t="str">
            <v>Jam</v>
          </cell>
          <cell r="J17">
            <v>10714.285714285714</v>
          </cell>
          <cell r="L17">
            <v>75000</v>
          </cell>
        </row>
        <row r="18">
          <cell r="B18">
            <v>9</v>
          </cell>
          <cell r="E18" t="str">
            <v>Pembantu Mekanik</v>
          </cell>
          <cell r="H18" t="str">
            <v>Jam</v>
          </cell>
          <cell r="J18">
            <v>6428.5714285714284</v>
          </cell>
          <cell r="L18">
            <v>45000</v>
          </cell>
        </row>
        <row r="23">
          <cell r="H23" t="str">
            <v>Aceh Besar, 18 Desember 2007</v>
          </cell>
        </row>
        <row r="24">
          <cell r="H24" t="str">
            <v>PT. RYAN PERMATA INDAH</v>
          </cell>
        </row>
        <row r="29">
          <cell r="H29" t="str">
            <v>( S Y A H R I A L )</v>
          </cell>
        </row>
        <row r="30">
          <cell r="H30" t="str">
            <v>Direktur Utama</v>
          </cell>
        </row>
        <row r="34">
          <cell r="B34" t="str">
            <v>LAMPIRAN 3b PENAWARAN</v>
          </cell>
        </row>
        <row r="36">
          <cell r="B36" t="str">
            <v>DAFTAR</v>
          </cell>
        </row>
        <row r="37">
          <cell r="B37" t="str">
            <v>HARGA DASAR SATUAN BAHAN</v>
          </cell>
        </row>
        <row r="39">
          <cell r="J39" t="str">
            <v>HARGA</v>
          </cell>
        </row>
        <row r="40">
          <cell r="B40" t="str">
            <v>NO.</v>
          </cell>
          <cell r="D40" t="str">
            <v>U R A I A N</v>
          </cell>
          <cell r="H40" t="str">
            <v>SATUAN</v>
          </cell>
          <cell r="J40" t="str">
            <v>SATUAN</v>
          </cell>
          <cell r="K40" t="str">
            <v>KETERANGAN</v>
          </cell>
        </row>
        <row r="41">
          <cell r="J41" t="str">
            <v>( Rp.)</v>
          </cell>
        </row>
        <row r="43">
          <cell r="B43">
            <v>1</v>
          </cell>
          <cell r="C43" t="str">
            <v>.</v>
          </cell>
          <cell r="E43" t="str">
            <v>Agregat Kasar</v>
          </cell>
          <cell r="H43" t="str">
            <v>M3</v>
          </cell>
          <cell r="J43">
            <v>179000</v>
          </cell>
          <cell r="L43">
            <v>146279.09</v>
          </cell>
        </row>
        <row r="44">
          <cell r="B44">
            <v>2</v>
          </cell>
          <cell r="C44" t="str">
            <v>.</v>
          </cell>
          <cell r="E44" t="str">
            <v>Agregat Halus</v>
          </cell>
          <cell r="H44" t="str">
            <v>M3</v>
          </cell>
          <cell r="J44">
            <v>195000</v>
          </cell>
          <cell r="L44">
            <v>148184.57</v>
          </cell>
        </row>
        <row r="45">
          <cell r="B45">
            <v>3</v>
          </cell>
          <cell r="C45" t="str">
            <v>.</v>
          </cell>
          <cell r="E45" t="str">
            <v>Filler</v>
          </cell>
          <cell r="H45" t="str">
            <v>Kg</v>
          </cell>
          <cell r="J45">
            <v>900</v>
          </cell>
          <cell r="L45">
            <v>825</v>
          </cell>
        </row>
        <row r="46">
          <cell r="B46">
            <v>4</v>
          </cell>
          <cell r="C46" t="str">
            <v>.</v>
          </cell>
          <cell r="E46" t="str">
            <v>Pasir</v>
          </cell>
          <cell r="H46" t="str">
            <v>M3</v>
          </cell>
          <cell r="J46">
            <v>95000</v>
          </cell>
          <cell r="L46">
            <v>75000</v>
          </cell>
        </row>
        <row r="47">
          <cell r="B47">
            <v>5</v>
          </cell>
          <cell r="C47" t="str">
            <v>.</v>
          </cell>
          <cell r="E47" t="str">
            <v>Batu Kali/Gunung</v>
          </cell>
          <cell r="H47" t="str">
            <v>M3</v>
          </cell>
          <cell r="J47">
            <v>115000</v>
          </cell>
          <cell r="L47">
            <v>108000</v>
          </cell>
        </row>
        <row r="48">
          <cell r="B48">
            <v>6</v>
          </cell>
          <cell r="C48" t="str">
            <v>.</v>
          </cell>
          <cell r="E48" t="str">
            <v>Semen</v>
          </cell>
          <cell r="H48" t="str">
            <v>Kg</v>
          </cell>
          <cell r="J48">
            <v>850</v>
          </cell>
          <cell r="L48">
            <v>825</v>
          </cell>
        </row>
        <row r="49">
          <cell r="B49">
            <v>7</v>
          </cell>
          <cell r="C49" t="str">
            <v>.</v>
          </cell>
          <cell r="E49" t="str">
            <v>Aspal</v>
          </cell>
          <cell r="H49" t="str">
            <v>Kg</v>
          </cell>
          <cell r="J49">
            <v>5800</v>
          </cell>
          <cell r="L49">
            <v>4800</v>
          </cell>
        </row>
        <row r="50">
          <cell r="B50">
            <v>8</v>
          </cell>
          <cell r="C50" t="str">
            <v>.</v>
          </cell>
          <cell r="E50" t="str">
            <v>Sirtu</v>
          </cell>
          <cell r="H50" t="str">
            <v>M3</v>
          </cell>
          <cell r="J50">
            <v>90000</v>
          </cell>
          <cell r="L50">
            <v>64800</v>
          </cell>
        </row>
        <row r="51">
          <cell r="B51">
            <v>9</v>
          </cell>
          <cell r="C51" t="str">
            <v>.</v>
          </cell>
          <cell r="E51" t="str">
            <v>Kayu Perancah</v>
          </cell>
          <cell r="H51" t="str">
            <v>M3</v>
          </cell>
          <cell r="J51">
            <v>2500000</v>
          </cell>
          <cell r="L51">
            <v>2500000</v>
          </cell>
        </row>
        <row r="52">
          <cell r="B52">
            <v>10</v>
          </cell>
          <cell r="C52" t="str">
            <v>.</v>
          </cell>
          <cell r="E52" t="str">
            <v>Kerosene</v>
          </cell>
          <cell r="H52" t="str">
            <v>Liter</v>
          </cell>
          <cell r="J52">
            <v>6000</v>
          </cell>
          <cell r="L52">
            <v>5600</v>
          </cell>
        </row>
        <row r="53">
          <cell r="B53">
            <v>11</v>
          </cell>
          <cell r="E53" t="str">
            <v>Bensin</v>
          </cell>
          <cell r="H53" t="str">
            <v>Liter</v>
          </cell>
          <cell r="J53">
            <v>5160</v>
          </cell>
        </row>
        <row r="54">
          <cell r="B54">
            <v>12</v>
          </cell>
          <cell r="E54" t="str">
            <v>Solar</v>
          </cell>
          <cell r="H54" t="str">
            <v>Liter</v>
          </cell>
          <cell r="J54">
            <v>6200</v>
          </cell>
          <cell r="L54">
            <v>8258</v>
          </cell>
        </row>
        <row r="55">
          <cell r="B55">
            <v>13</v>
          </cell>
          <cell r="E55" t="str">
            <v>Minyak pelumas/Oli</v>
          </cell>
          <cell r="H55" t="str">
            <v>Liter</v>
          </cell>
          <cell r="J55">
            <v>30000</v>
          </cell>
        </row>
        <row r="56">
          <cell r="B56">
            <v>14</v>
          </cell>
          <cell r="C56" t="str">
            <v>.</v>
          </cell>
          <cell r="E56" t="str">
            <v>Paku</v>
          </cell>
          <cell r="H56" t="str">
            <v>Kg</v>
          </cell>
          <cell r="J56">
            <v>11000</v>
          </cell>
          <cell r="L56">
            <v>10500</v>
          </cell>
        </row>
        <row r="57">
          <cell r="B57">
            <v>15</v>
          </cell>
          <cell r="C57" t="str">
            <v>.</v>
          </cell>
          <cell r="E57" t="str">
            <v>Besi Beton</v>
          </cell>
          <cell r="H57" t="str">
            <v>Kg</v>
          </cell>
          <cell r="J57">
            <v>7000</v>
          </cell>
          <cell r="L57">
            <v>7200</v>
          </cell>
        </row>
        <row r="58">
          <cell r="B58">
            <v>16</v>
          </cell>
          <cell r="C58" t="str">
            <v>.</v>
          </cell>
          <cell r="E58" t="str">
            <v>Kawat Beton</v>
          </cell>
          <cell r="H58" t="str">
            <v>Kg</v>
          </cell>
          <cell r="J58">
            <v>11000</v>
          </cell>
          <cell r="L58">
            <v>11500</v>
          </cell>
        </row>
        <row r="59">
          <cell r="B59">
            <v>9</v>
          </cell>
          <cell r="C59" t="str">
            <v>.</v>
          </cell>
          <cell r="E59" t="str">
            <v>Bronjong Pabrikan</v>
          </cell>
          <cell r="H59" t="str">
            <v>M3</v>
          </cell>
          <cell r="J59">
            <v>358000</v>
          </cell>
          <cell r="L59">
            <v>13000</v>
          </cell>
        </row>
        <row r="60">
          <cell r="B60">
            <v>17</v>
          </cell>
          <cell r="C60" t="str">
            <v>.</v>
          </cell>
          <cell r="E60" t="str">
            <v>Bahan Timbun Biasa</v>
          </cell>
          <cell r="H60" t="str">
            <v>M3</v>
          </cell>
          <cell r="J60">
            <v>10500</v>
          </cell>
          <cell r="L60">
            <v>10000</v>
          </cell>
        </row>
        <row r="61">
          <cell r="B61">
            <v>18</v>
          </cell>
          <cell r="C61" t="str">
            <v>.</v>
          </cell>
          <cell r="E61" t="str">
            <v>Bahan Timbun Pilihan</v>
          </cell>
          <cell r="H61" t="str">
            <v>M3</v>
          </cell>
          <cell r="J61">
            <v>11000</v>
          </cell>
          <cell r="L61">
            <v>30000</v>
          </cell>
        </row>
        <row r="62">
          <cell r="B62">
            <v>19</v>
          </cell>
          <cell r="C62" t="str">
            <v>.</v>
          </cell>
          <cell r="E62" t="str">
            <v>Cat Marka</v>
          </cell>
          <cell r="H62" t="str">
            <v>Kg</v>
          </cell>
          <cell r="J62">
            <v>24000</v>
          </cell>
        </row>
        <row r="63">
          <cell r="B63">
            <v>11</v>
          </cell>
          <cell r="C63" t="str">
            <v>.</v>
          </cell>
          <cell r="E63" t="str">
            <v>Thinner</v>
          </cell>
          <cell r="H63" t="str">
            <v>Liter</v>
          </cell>
          <cell r="J63">
            <v>7500</v>
          </cell>
        </row>
        <row r="64">
          <cell r="B64">
            <v>12</v>
          </cell>
          <cell r="C64" t="str">
            <v>.</v>
          </cell>
          <cell r="E64" t="str">
            <v>Blass Bit</v>
          </cell>
          <cell r="H64" t="str">
            <v>Kg</v>
          </cell>
          <cell r="J64">
            <v>16000</v>
          </cell>
        </row>
        <row r="65">
          <cell r="B65">
            <v>12</v>
          </cell>
          <cell r="C65" t="str">
            <v>.</v>
          </cell>
          <cell r="E65" t="str">
            <v>Beton K-250</v>
          </cell>
          <cell r="H65" t="str">
            <v>M3</v>
          </cell>
          <cell r="J65">
            <v>862034.41</v>
          </cell>
        </row>
        <row r="66">
          <cell r="B66">
            <v>13</v>
          </cell>
          <cell r="C66" t="str">
            <v>.</v>
          </cell>
          <cell r="E66" t="str">
            <v>Rel Pengaman</v>
          </cell>
          <cell r="H66" t="str">
            <v>M1</v>
          </cell>
          <cell r="J66">
            <v>65000</v>
          </cell>
          <cell r="L66">
            <v>105000</v>
          </cell>
        </row>
        <row r="67">
          <cell r="B67">
            <v>13</v>
          </cell>
          <cell r="C67" t="str">
            <v>.</v>
          </cell>
          <cell r="E67" t="str">
            <v>Pipa baja Dia. 3"</v>
          </cell>
          <cell r="H67" t="str">
            <v>M1</v>
          </cell>
          <cell r="J67">
            <v>120000</v>
          </cell>
          <cell r="L67">
            <v>105000</v>
          </cell>
        </row>
        <row r="68">
          <cell r="B68">
            <v>14</v>
          </cell>
          <cell r="C68" t="str">
            <v>.</v>
          </cell>
          <cell r="E68" t="str">
            <v>Asphaltic Plug Joint</v>
          </cell>
          <cell r="H68" t="str">
            <v>Kg</v>
          </cell>
          <cell r="J68">
            <v>110000</v>
          </cell>
        </row>
        <row r="69">
          <cell r="B69">
            <v>14</v>
          </cell>
          <cell r="C69" t="str">
            <v>.</v>
          </cell>
          <cell r="E69" t="str">
            <v>Cat</v>
          </cell>
          <cell r="H69" t="str">
            <v>Kg</v>
          </cell>
          <cell r="J69">
            <v>25000</v>
          </cell>
        </row>
        <row r="70">
          <cell r="B70">
            <v>15</v>
          </cell>
          <cell r="C70" t="str">
            <v>.</v>
          </cell>
          <cell r="E70" t="str">
            <v>Gabalan Rumput</v>
          </cell>
          <cell r="H70" t="str">
            <v>M2</v>
          </cell>
          <cell r="J70">
            <v>13000</v>
          </cell>
        </row>
        <row r="71">
          <cell r="B71">
            <v>15</v>
          </cell>
          <cell r="C71" t="str">
            <v>.</v>
          </cell>
          <cell r="E71" t="str">
            <v>Minyak Cat</v>
          </cell>
          <cell r="H71" t="str">
            <v>Liter</v>
          </cell>
          <cell r="J71">
            <v>15000</v>
          </cell>
        </row>
        <row r="72">
          <cell r="B72">
            <v>16</v>
          </cell>
          <cell r="C72" t="str">
            <v>.</v>
          </cell>
          <cell r="E72" t="str">
            <v>Pupuk</v>
          </cell>
          <cell r="H72" t="str">
            <v>Kg</v>
          </cell>
          <cell r="J72">
            <v>2500</v>
          </cell>
        </row>
        <row r="73">
          <cell r="B73">
            <v>16</v>
          </cell>
          <cell r="C73" t="str">
            <v>.</v>
          </cell>
          <cell r="E73" t="str">
            <v>Batu Belah</v>
          </cell>
          <cell r="H73" t="str">
            <v>M3</v>
          </cell>
          <cell r="J73">
            <v>95000</v>
          </cell>
        </row>
        <row r="74">
          <cell r="B74">
            <v>19</v>
          </cell>
          <cell r="C74" t="str">
            <v>.</v>
          </cell>
          <cell r="E74" t="str">
            <v>Pasir Pasang</v>
          </cell>
          <cell r="H74" t="str">
            <v>M3</v>
          </cell>
          <cell r="J74">
            <v>90000</v>
          </cell>
        </row>
        <row r="75">
          <cell r="B75">
            <v>20</v>
          </cell>
          <cell r="C75" t="str">
            <v>.</v>
          </cell>
          <cell r="E75" t="str">
            <v xml:space="preserve">Pasir Urug </v>
          </cell>
          <cell r="H75" t="str">
            <v>M3</v>
          </cell>
          <cell r="J75">
            <v>87500</v>
          </cell>
        </row>
        <row r="76">
          <cell r="B76">
            <v>21</v>
          </cell>
          <cell r="C76" t="str">
            <v>.</v>
          </cell>
          <cell r="E76" t="str">
            <v>Agregat Kelas C</v>
          </cell>
          <cell r="H76" t="str">
            <v>M3</v>
          </cell>
          <cell r="J76">
            <v>105000</v>
          </cell>
        </row>
        <row r="77">
          <cell r="B77">
            <v>22</v>
          </cell>
          <cell r="C77" t="str">
            <v>.</v>
          </cell>
          <cell r="E77" t="str">
            <v>Plat Baja Siku</v>
          </cell>
          <cell r="H77" t="str">
            <v>M1</v>
          </cell>
          <cell r="J77">
            <v>80000</v>
          </cell>
          <cell r="L77">
            <v>650000</v>
          </cell>
        </row>
        <row r="78">
          <cell r="B78">
            <v>23</v>
          </cell>
          <cell r="C78" t="str">
            <v>.</v>
          </cell>
          <cell r="E78" t="str">
            <v>Baja Tulangan Polos U24</v>
          </cell>
          <cell r="H78" t="str">
            <v>Kg</v>
          </cell>
          <cell r="J78">
            <v>8559.2800000000007</v>
          </cell>
        </row>
        <row r="79">
          <cell r="B79">
            <v>24</v>
          </cell>
          <cell r="C79" t="str">
            <v>.</v>
          </cell>
          <cell r="E79" t="str">
            <v>Gelagar Pracetak Tipe I Bentang 16 Meter</v>
          </cell>
          <cell r="H79" t="str">
            <v>Buah</v>
          </cell>
          <cell r="J79">
            <v>92000000</v>
          </cell>
        </row>
        <row r="80">
          <cell r="B80">
            <v>25</v>
          </cell>
          <cell r="C80" t="str">
            <v>.</v>
          </cell>
          <cell r="E80" t="str">
            <v>Gelagar Pracetak Tipe I Bentang 20 Meter</v>
          </cell>
          <cell r="H80" t="str">
            <v>Buah</v>
          </cell>
          <cell r="J80">
            <v>110000000</v>
          </cell>
        </row>
        <row r="81">
          <cell r="B81">
            <v>26</v>
          </cell>
          <cell r="C81" t="str">
            <v>.</v>
          </cell>
          <cell r="E81" t="str">
            <v>Plat Berongga (Hollow Slab) Pracetak Btg. 10.8 M</v>
          </cell>
          <cell r="H81" t="str">
            <v>Buah</v>
          </cell>
          <cell r="J81">
            <v>29880000</v>
          </cell>
          <cell r="L81">
            <v>32987575</v>
          </cell>
        </row>
        <row r="82">
          <cell r="B82">
            <v>27</v>
          </cell>
          <cell r="C82" t="str">
            <v>.</v>
          </cell>
          <cell r="E82" t="str">
            <v>Marmer</v>
          </cell>
          <cell r="H82" t="str">
            <v>Buah</v>
          </cell>
          <cell r="J82">
            <v>165000</v>
          </cell>
        </row>
        <row r="83">
          <cell r="B83">
            <v>28</v>
          </cell>
          <cell r="C83" t="str">
            <v>.</v>
          </cell>
          <cell r="E83" t="str">
            <v>Geotekstil</v>
          </cell>
          <cell r="H83" t="str">
            <v>M2</v>
          </cell>
          <cell r="J83">
            <v>26000</v>
          </cell>
          <cell r="L83">
            <v>400000.00000000006</v>
          </cell>
        </row>
        <row r="84">
          <cell r="B84">
            <v>29</v>
          </cell>
          <cell r="C84" t="str">
            <v>.</v>
          </cell>
          <cell r="E84" t="str">
            <v>Pohon</v>
          </cell>
          <cell r="H84" t="str">
            <v>Batang</v>
          </cell>
          <cell r="J84">
            <v>175000</v>
          </cell>
          <cell r="L84">
            <v>400000.00000000006</v>
          </cell>
        </row>
        <row r="85">
          <cell r="B85">
            <v>30</v>
          </cell>
          <cell r="C85" t="str">
            <v>.</v>
          </cell>
          <cell r="E85" t="str">
            <v>Pipa PVC 3"</v>
          </cell>
          <cell r="H85" t="str">
            <v>M</v>
          </cell>
          <cell r="J85">
            <v>25000</v>
          </cell>
          <cell r="L85">
            <v>42000</v>
          </cell>
        </row>
        <row r="86">
          <cell r="B86">
            <v>31</v>
          </cell>
          <cell r="C86" t="str">
            <v>.</v>
          </cell>
          <cell r="E86" t="str">
            <v>Baja tulangan ulir U - 32</v>
          </cell>
          <cell r="H86" t="str">
            <v>Kg</v>
          </cell>
          <cell r="J86">
            <v>8000</v>
          </cell>
          <cell r="L86">
            <v>42000</v>
          </cell>
        </row>
        <row r="90">
          <cell r="H90" t="str">
            <v>Aceh Besar, 18 Desember 2007</v>
          </cell>
        </row>
        <row r="91">
          <cell r="H91" t="str">
            <v>PT. RYAN PERMATA INDAH</v>
          </cell>
        </row>
        <row r="96">
          <cell r="H96" t="str">
            <v>( S Y A H R I A L )</v>
          </cell>
        </row>
        <row r="97">
          <cell r="H97" t="str">
            <v>Direktur Utama</v>
          </cell>
        </row>
        <row r="98">
          <cell r="B98" t="str">
            <v>LAMPIRAN 3c PENAWARAN</v>
          </cell>
        </row>
        <row r="100">
          <cell r="B100" t="str">
            <v>DAFTAR</v>
          </cell>
        </row>
        <row r="101">
          <cell r="B101" t="str">
            <v>HARGA DASAR SATUAN ALAT</v>
          </cell>
        </row>
        <row r="103">
          <cell r="J103" t="str">
            <v>HARGA</v>
          </cell>
        </row>
        <row r="104">
          <cell r="B104" t="str">
            <v>NO.</v>
          </cell>
          <cell r="D104" t="str">
            <v>U R A I A N</v>
          </cell>
          <cell r="H104" t="str">
            <v>SATUAN</v>
          </cell>
          <cell r="J104" t="str">
            <v>SATUAN</v>
          </cell>
          <cell r="K104" t="str">
            <v>KETERANGAN</v>
          </cell>
        </row>
        <row r="105">
          <cell r="J105" t="str">
            <v>( Rp.)</v>
          </cell>
        </row>
        <row r="107">
          <cell r="B107">
            <v>1</v>
          </cell>
          <cell r="C107" t="str">
            <v>.</v>
          </cell>
          <cell r="E107" t="str">
            <v>Asphalt Mixing Plant</v>
          </cell>
          <cell r="H107" t="str">
            <v>Jam</v>
          </cell>
          <cell r="J107">
            <v>3144538.3933233144</v>
          </cell>
          <cell r="L107">
            <v>2880000</v>
          </cell>
        </row>
        <row r="108">
          <cell r="B108">
            <v>2</v>
          </cell>
          <cell r="C108" t="str">
            <v>.</v>
          </cell>
          <cell r="E108" t="str">
            <v>Asphalt Finisher</v>
          </cell>
          <cell r="H108" t="str">
            <v>Jam</v>
          </cell>
          <cell r="J108">
            <v>134797.68422674102</v>
          </cell>
          <cell r="L108">
            <v>153000</v>
          </cell>
        </row>
        <row r="109">
          <cell r="B109">
            <v>3</v>
          </cell>
          <cell r="C109" t="str">
            <v>.</v>
          </cell>
          <cell r="E109" t="str">
            <v>Asphalt Sprayer</v>
          </cell>
          <cell r="H109" t="str">
            <v>Jam</v>
          </cell>
          <cell r="J109">
            <v>65456.599809564766</v>
          </cell>
          <cell r="L109">
            <v>67000</v>
          </cell>
        </row>
        <row r="110">
          <cell r="B110">
            <v>4</v>
          </cell>
          <cell r="C110" t="str">
            <v>.</v>
          </cell>
          <cell r="E110" t="str">
            <v>Compressor</v>
          </cell>
          <cell r="H110" t="str">
            <v>Jam</v>
          </cell>
          <cell r="J110">
            <v>148584.68340449061</v>
          </cell>
          <cell r="L110">
            <v>127000</v>
          </cell>
        </row>
        <row r="111">
          <cell r="B111">
            <v>5</v>
          </cell>
          <cell r="C111" t="str">
            <v>.</v>
          </cell>
          <cell r="E111" t="str">
            <v>Concrete Mixer</v>
          </cell>
          <cell r="H111" t="str">
            <v>Jam</v>
          </cell>
          <cell r="J111">
            <v>50380.06174153716</v>
          </cell>
          <cell r="L111">
            <v>49000</v>
          </cell>
        </row>
        <row r="112">
          <cell r="B112">
            <v>6</v>
          </cell>
          <cell r="C112" t="str">
            <v>.</v>
          </cell>
          <cell r="E112" t="str">
            <v>Dump Truck 3-4 M3</v>
          </cell>
          <cell r="H112" t="str">
            <v>Jam</v>
          </cell>
          <cell r="J112">
            <v>182441.99735847895</v>
          </cell>
          <cell r="L112">
            <v>175000</v>
          </cell>
        </row>
        <row r="113">
          <cell r="B113">
            <v>7</v>
          </cell>
          <cell r="C113" t="str">
            <v>.</v>
          </cell>
          <cell r="E113" t="str">
            <v>Dump Truck 6-8 M3</v>
          </cell>
          <cell r="H113" t="str">
            <v>Jam</v>
          </cell>
          <cell r="J113">
            <v>213125.98703811778</v>
          </cell>
          <cell r="L113">
            <v>227000</v>
          </cell>
        </row>
        <row r="114">
          <cell r="B114">
            <v>8</v>
          </cell>
          <cell r="C114" t="str">
            <v>.</v>
          </cell>
          <cell r="E114" t="str">
            <v>Excavator</v>
          </cell>
          <cell r="H114" t="str">
            <v>Jam</v>
          </cell>
          <cell r="J114">
            <v>224393.12098780603</v>
          </cell>
          <cell r="L114">
            <v>273000</v>
          </cell>
        </row>
        <row r="115">
          <cell r="B115">
            <v>9</v>
          </cell>
          <cell r="C115" t="str">
            <v>.</v>
          </cell>
          <cell r="E115" t="str">
            <v>Flat Bed Truck 3-4 M3</v>
          </cell>
          <cell r="H115" t="str">
            <v>Jam</v>
          </cell>
          <cell r="J115">
            <v>151876.94685858648</v>
          </cell>
          <cell r="L115">
            <v>165000</v>
          </cell>
        </row>
        <row r="116">
          <cell r="B116">
            <v>9</v>
          </cell>
          <cell r="C116" t="str">
            <v>.</v>
          </cell>
          <cell r="E116" t="str">
            <v>Generator Set</v>
          </cell>
          <cell r="H116" t="str">
            <v>Jam</v>
          </cell>
          <cell r="J116">
            <v>253506.35358294685</v>
          </cell>
          <cell r="L116">
            <v>240000</v>
          </cell>
        </row>
        <row r="117">
          <cell r="B117">
            <v>10</v>
          </cell>
          <cell r="C117" t="str">
            <v>.</v>
          </cell>
          <cell r="E117" t="str">
            <v>Motor Grader</v>
          </cell>
          <cell r="H117" t="str">
            <v>Jam</v>
          </cell>
          <cell r="J117">
            <v>274333.62840556563</v>
          </cell>
          <cell r="L117">
            <v>298000</v>
          </cell>
        </row>
        <row r="118">
          <cell r="B118">
            <v>11</v>
          </cell>
          <cell r="C118" t="str">
            <v>.</v>
          </cell>
          <cell r="E118" t="str">
            <v>Wheel Loader</v>
          </cell>
          <cell r="H118" t="str">
            <v>Jam</v>
          </cell>
          <cell r="J118">
            <v>226115.50327118591</v>
          </cell>
          <cell r="L118">
            <v>288000</v>
          </cell>
        </row>
        <row r="119">
          <cell r="B119">
            <v>12</v>
          </cell>
          <cell r="C119" t="str">
            <v>.</v>
          </cell>
          <cell r="E119" t="str">
            <v>Tandem Roller</v>
          </cell>
          <cell r="H119" t="str">
            <v>Jam</v>
          </cell>
          <cell r="J119">
            <v>122314.98097490556</v>
          </cell>
          <cell r="L119">
            <v>155000</v>
          </cell>
        </row>
        <row r="120">
          <cell r="B120">
            <v>13</v>
          </cell>
          <cell r="C120" t="str">
            <v>.</v>
          </cell>
          <cell r="E120" t="str">
            <v>Tire Roller</v>
          </cell>
          <cell r="H120" t="str">
            <v>Jam</v>
          </cell>
          <cell r="J120">
            <v>147342.38389422995</v>
          </cell>
          <cell r="L120">
            <v>179000</v>
          </cell>
        </row>
        <row r="121">
          <cell r="B121">
            <v>14</v>
          </cell>
          <cell r="C121" t="str">
            <v>.</v>
          </cell>
          <cell r="E121" t="str">
            <v>Vibratory Roller</v>
          </cell>
          <cell r="H121" t="str">
            <v>Jam</v>
          </cell>
          <cell r="J121">
            <v>254055.06919310201</v>
          </cell>
          <cell r="L121">
            <v>206000</v>
          </cell>
        </row>
        <row r="122">
          <cell r="B122">
            <v>15</v>
          </cell>
          <cell r="C122" t="str">
            <v>.</v>
          </cell>
          <cell r="E122" t="str">
            <v>Concrete Vibrator</v>
          </cell>
          <cell r="H122" t="str">
            <v>Jam</v>
          </cell>
          <cell r="J122">
            <v>40936.792948690658</v>
          </cell>
          <cell r="L122">
            <v>44000</v>
          </cell>
        </row>
        <row r="123">
          <cell r="B123">
            <v>16</v>
          </cell>
          <cell r="C123" t="str">
            <v>.</v>
          </cell>
          <cell r="E123" t="str">
            <v>Water Pump 70-100 mm</v>
          </cell>
          <cell r="H123" t="str">
            <v>Jam</v>
          </cell>
          <cell r="J123">
            <v>32486.616428571426</v>
          </cell>
          <cell r="L123">
            <v>37000</v>
          </cell>
        </row>
        <row r="124">
          <cell r="B124">
            <v>16</v>
          </cell>
          <cell r="C124" t="str">
            <v>.</v>
          </cell>
          <cell r="E124" t="str">
            <v>Water Tanker 3000-4500 L</v>
          </cell>
          <cell r="H124" t="str">
            <v>Jam</v>
          </cell>
          <cell r="J124">
            <v>168784.54717572258</v>
          </cell>
          <cell r="L124">
            <v>161000</v>
          </cell>
        </row>
        <row r="125">
          <cell r="B125">
            <v>17</v>
          </cell>
          <cell r="C125" t="str">
            <v>.</v>
          </cell>
          <cell r="E125" t="str">
            <v>Tamper</v>
          </cell>
          <cell r="H125" t="str">
            <v>Jam</v>
          </cell>
          <cell r="J125">
            <v>35797.195731850115</v>
          </cell>
          <cell r="L125">
            <v>42000</v>
          </cell>
        </row>
        <row r="126">
          <cell r="B126">
            <v>18</v>
          </cell>
          <cell r="C126" t="str">
            <v>.</v>
          </cell>
          <cell r="E126" t="str">
            <v>Jack Hammer</v>
          </cell>
          <cell r="H126" t="str">
            <v>Jam</v>
          </cell>
          <cell r="J126">
            <v>33647.195731850115</v>
          </cell>
          <cell r="L126">
            <v>40000</v>
          </cell>
        </row>
        <row r="127">
          <cell r="B127">
            <v>17</v>
          </cell>
          <cell r="C127" t="str">
            <v>.</v>
          </cell>
          <cell r="E127" t="str">
            <v>Grass Cutter</v>
          </cell>
          <cell r="H127" t="str">
            <v>Jam</v>
          </cell>
          <cell r="J127">
            <v>28000</v>
          </cell>
          <cell r="L127">
            <v>28000</v>
          </cell>
        </row>
        <row r="128">
          <cell r="B128">
            <v>18</v>
          </cell>
          <cell r="C128" t="str">
            <v>.</v>
          </cell>
          <cell r="E128" t="str">
            <v>Bullduzer 100-150 HP</v>
          </cell>
          <cell r="H128" t="str">
            <v>Jam</v>
          </cell>
          <cell r="J128">
            <v>340216.65791534848</v>
          </cell>
          <cell r="L128">
            <v>225000</v>
          </cell>
        </row>
        <row r="129">
          <cell r="B129">
            <v>19</v>
          </cell>
          <cell r="C129" t="str">
            <v>.</v>
          </cell>
          <cell r="E129" t="str">
            <v>Trailer 20 Ton</v>
          </cell>
          <cell r="H129" t="str">
            <v>Jam</v>
          </cell>
          <cell r="J129">
            <v>257743.97192396311</v>
          </cell>
          <cell r="L129">
            <v>225000</v>
          </cell>
        </row>
        <row r="130">
          <cell r="B130">
            <v>20</v>
          </cell>
          <cell r="C130" t="str">
            <v>.</v>
          </cell>
          <cell r="E130" t="str">
            <v>Crane 10-15 Ton</v>
          </cell>
          <cell r="H130" t="str">
            <v>Jam</v>
          </cell>
          <cell r="J130">
            <v>298950.34027398098</v>
          </cell>
          <cell r="L130">
            <v>250000</v>
          </cell>
        </row>
        <row r="131">
          <cell r="B131">
            <v>21</v>
          </cell>
          <cell r="C131" t="str">
            <v>.</v>
          </cell>
          <cell r="E131" t="str">
            <v>Crane on Track 35 Ton</v>
          </cell>
          <cell r="H131" t="str">
            <v>Jam</v>
          </cell>
          <cell r="J131">
            <v>285035.00209467951</v>
          </cell>
          <cell r="L131">
            <v>250000</v>
          </cell>
        </row>
        <row r="132">
          <cell r="B132">
            <v>22</v>
          </cell>
          <cell r="C132" t="str">
            <v>.</v>
          </cell>
          <cell r="E132" t="str">
            <v>Pile Driver + Hammer</v>
          </cell>
          <cell r="H132" t="str">
            <v>Jam</v>
          </cell>
          <cell r="J132">
            <v>65285.369246782575</v>
          </cell>
          <cell r="L132">
            <v>75000</v>
          </cell>
        </row>
        <row r="133">
          <cell r="B133">
            <v>23</v>
          </cell>
          <cell r="C133" t="str">
            <v>.</v>
          </cell>
          <cell r="E133" t="str">
            <v>Pendestrian Roller</v>
          </cell>
          <cell r="H133" t="str">
            <v>Jam</v>
          </cell>
          <cell r="J133">
            <v>45131.943149882907</v>
          </cell>
        </row>
        <row r="134">
          <cell r="B134">
            <v>24</v>
          </cell>
          <cell r="C134" t="str">
            <v>.</v>
          </cell>
          <cell r="E134" t="str">
            <v>Asphal Cutter</v>
          </cell>
          <cell r="H134" t="str">
            <v>Jam</v>
          </cell>
          <cell r="J134">
            <v>29348.936797423885</v>
          </cell>
        </row>
      </sheetData>
      <sheetData sheetId="13"/>
      <sheetData sheetId="14" refreshError="1"/>
      <sheetData sheetId="15"/>
      <sheetData sheetId="16"/>
      <sheetData sheetId="17" refreshError="1"/>
      <sheetData sheetId="18" refreshError="1"/>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RAB (MAJOR ITEM)"/>
      <sheetName val="PROGRESS"/>
      <sheetName val="Schdule (SISA)"/>
      <sheetName val="Schdule (ALAT&amp;BAHAN)"/>
      <sheetName val="ANATEK"/>
      <sheetName val="SCHDUL ALAT"/>
      <sheetName val="SCHDUL BAHAN"/>
      <sheetName val="RAB"/>
      <sheetName val="Schdule"/>
      <sheetName val="A_Berat"/>
      <sheetName val="L 1"/>
      <sheetName val="Bil"/>
      <sheetName val="Kuantitas &amp; Harga"/>
      <sheetName val="5-Peralatan"/>
      <sheetName val="3-DIV8"/>
      <sheetName val="HARGA"/>
      <sheetName val="DAMIJA"/>
    </sheetNames>
    <sheetDataSet>
      <sheetData sheetId="0"/>
      <sheetData sheetId="1"/>
      <sheetData sheetId="2"/>
      <sheetData sheetId="3"/>
      <sheetData sheetId="4"/>
      <sheetData sheetId="5"/>
      <sheetData sheetId="6"/>
      <sheetData sheetId="7"/>
      <sheetData sheetId="8" refreshError="1">
        <row r="16">
          <cell r="Z16">
            <v>77</v>
          </cell>
        </row>
        <row r="17">
          <cell r="Z17">
            <v>76</v>
          </cell>
        </row>
        <row r="18">
          <cell r="Z18">
            <v>75</v>
          </cell>
        </row>
        <row r="19">
          <cell r="Z19">
            <v>74</v>
          </cell>
        </row>
        <row r="21">
          <cell r="Z21">
            <v>73</v>
          </cell>
        </row>
        <row r="22">
          <cell r="Z22">
            <v>72</v>
          </cell>
        </row>
        <row r="23">
          <cell r="Z23">
            <v>71</v>
          </cell>
        </row>
        <row r="24">
          <cell r="Z24">
            <v>69</v>
          </cell>
        </row>
        <row r="25">
          <cell r="Z25">
            <v>68</v>
          </cell>
        </row>
        <row r="26">
          <cell r="Z26">
            <v>67</v>
          </cell>
        </row>
        <row r="28">
          <cell r="Z28">
            <v>66</v>
          </cell>
        </row>
        <row r="29">
          <cell r="Z29">
            <v>65</v>
          </cell>
        </row>
        <row r="31">
          <cell r="Z31">
            <v>64</v>
          </cell>
        </row>
        <row r="32">
          <cell r="Z32">
            <v>63</v>
          </cell>
        </row>
        <row r="34">
          <cell r="Z34">
            <v>62</v>
          </cell>
        </row>
        <row r="35">
          <cell r="Z35">
            <v>61</v>
          </cell>
        </row>
        <row r="37">
          <cell r="Z37">
            <v>60</v>
          </cell>
        </row>
        <row r="38">
          <cell r="Z38">
            <v>59</v>
          </cell>
        </row>
        <row r="40">
          <cell r="Z40">
            <v>58</v>
          </cell>
        </row>
        <row r="41">
          <cell r="Z41">
            <v>57</v>
          </cell>
        </row>
        <row r="43">
          <cell r="Z43">
            <v>56</v>
          </cell>
        </row>
        <row r="44">
          <cell r="Z44">
            <v>55</v>
          </cell>
        </row>
        <row r="46">
          <cell r="Z46">
            <v>54</v>
          </cell>
        </row>
        <row r="47">
          <cell r="Z47">
            <v>53</v>
          </cell>
        </row>
        <row r="49">
          <cell r="Z49">
            <v>52</v>
          </cell>
        </row>
        <row r="50">
          <cell r="Z50">
            <v>51</v>
          </cell>
        </row>
        <row r="52">
          <cell r="Z52">
            <v>50</v>
          </cell>
        </row>
        <row r="53">
          <cell r="Z53">
            <v>49</v>
          </cell>
        </row>
        <row r="54">
          <cell r="Z54">
            <v>48</v>
          </cell>
        </row>
        <row r="55">
          <cell r="Z55">
            <v>46</v>
          </cell>
        </row>
        <row r="56">
          <cell r="Z56">
            <v>45</v>
          </cell>
        </row>
        <row r="57">
          <cell r="Z57">
            <v>44</v>
          </cell>
        </row>
        <row r="59">
          <cell r="Z59">
            <v>43</v>
          </cell>
        </row>
        <row r="60">
          <cell r="Z60">
            <v>42</v>
          </cell>
        </row>
        <row r="62">
          <cell r="Z62">
            <v>41</v>
          </cell>
        </row>
        <row r="63">
          <cell r="Z63">
            <v>40</v>
          </cell>
        </row>
        <row r="65">
          <cell r="Z65">
            <v>39</v>
          </cell>
        </row>
        <row r="66">
          <cell r="Z66">
            <v>38</v>
          </cell>
        </row>
        <row r="68">
          <cell r="Z68">
            <v>37</v>
          </cell>
        </row>
        <row r="69">
          <cell r="Z69">
            <v>36</v>
          </cell>
        </row>
        <row r="71">
          <cell r="Z71">
            <v>35</v>
          </cell>
        </row>
        <row r="72">
          <cell r="Z72">
            <v>34</v>
          </cell>
        </row>
        <row r="74">
          <cell r="Z74">
            <v>33</v>
          </cell>
        </row>
        <row r="75">
          <cell r="Z75">
            <v>32</v>
          </cell>
        </row>
        <row r="77">
          <cell r="Z77">
            <v>31</v>
          </cell>
        </row>
        <row r="78">
          <cell r="Z78">
            <v>30</v>
          </cell>
        </row>
        <row r="80">
          <cell r="Z80">
            <v>29</v>
          </cell>
        </row>
        <row r="81">
          <cell r="Z81">
            <v>28</v>
          </cell>
        </row>
        <row r="83">
          <cell r="Z83">
            <v>27</v>
          </cell>
        </row>
        <row r="84">
          <cell r="Z84">
            <v>26</v>
          </cell>
        </row>
        <row r="86">
          <cell r="Z86">
            <v>25</v>
          </cell>
        </row>
        <row r="87">
          <cell r="Z87">
            <v>24</v>
          </cell>
        </row>
        <row r="89">
          <cell r="Z89">
            <v>23</v>
          </cell>
        </row>
        <row r="90">
          <cell r="Z90">
            <v>22</v>
          </cell>
        </row>
        <row r="92">
          <cell r="Z92">
            <v>21</v>
          </cell>
        </row>
        <row r="93">
          <cell r="Z93">
            <v>20</v>
          </cell>
        </row>
        <row r="94">
          <cell r="Z94">
            <v>19</v>
          </cell>
        </row>
        <row r="95">
          <cell r="Z95">
            <v>17</v>
          </cell>
        </row>
        <row r="96">
          <cell r="Z96">
            <v>16</v>
          </cell>
        </row>
        <row r="97">
          <cell r="Z97">
            <v>15</v>
          </cell>
        </row>
        <row r="99">
          <cell r="Z99">
            <v>14</v>
          </cell>
        </row>
        <row r="100">
          <cell r="Z100">
            <v>13</v>
          </cell>
        </row>
        <row r="101">
          <cell r="Z101">
            <v>12</v>
          </cell>
        </row>
        <row r="102">
          <cell r="Z102">
            <v>11</v>
          </cell>
        </row>
        <row r="103">
          <cell r="Z103">
            <v>9</v>
          </cell>
        </row>
        <row r="104">
          <cell r="Z104">
            <v>8</v>
          </cell>
        </row>
        <row r="106">
          <cell r="Z106">
            <v>7</v>
          </cell>
        </row>
        <row r="107">
          <cell r="Z107">
            <v>6</v>
          </cell>
        </row>
        <row r="108">
          <cell r="Z108">
            <v>5</v>
          </cell>
        </row>
        <row r="109">
          <cell r="Z109">
            <v>4</v>
          </cell>
        </row>
        <row r="110">
          <cell r="Z110">
            <v>3</v>
          </cell>
        </row>
        <row r="111">
          <cell r="Z111">
            <v>2</v>
          </cell>
        </row>
        <row r="112">
          <cell r="Z112">
            <v>1</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kapitulasi"/>
      <sheetName val="Jadwal (3)"/>
      <sheetName val="Daf Kuantitas &amp; Harga"/>
      <sheetName val="Analisa Harga Satuan"/>
      <sheetName val="Harga Satuan Upah &amp; Bahan"/>
      <sheetName val="Harga Satuan Peralatan"/>
    </sheetNames>
    <sheetDataSet>
      <sheetData sheetId="0"/>
      <sheetData sheetId="1"/>
      <sheetData sheetId="2">
        <row r="6">
          <cell r="B6" t="str">
            <v>KEGIATAN</v>
          </cell>
        </row>
      </sheetData>
      <sheetData sheetId="3"/>
      <sheetData sheetId="4">
        <row r="22">
          <cell r="H22">
            <v>37500</v>
          </cell>
        </row>
        <row r="24">
          <cell r="H24">
            <v>55000</v>
          </cell>
        </row>
        <row r="25">
          <cell r="H25">
            <v>65000</v>
          </cell>
        </row>
        <row r="30">
          <cell r="H30">
            <v>81250</v>
          </cell>
        </row>
        <row r="33">
          <cell r="H33">
            <v>1750</v>
          </cell>
        </row>
        <row r="37">
          <cell r="H37">
            <v>1750000</v>
          </cell>
        </row>
        <row r="39">
          <cell r="H39">
            <v>750000</v>
          </cell>
        </row>
        <row r="46">
          <cell r="H46">
            <v>7040</v>
          </cell>
        </row>
        <row r="47">
          <cell r="H47">
            <v>7900</v>
          </cell>
        </row>
        <row r="48">
          <cell r="H48">
            <v>9500</v>
          </cell>
        </row>
        <row r="49">
          <cell r="H49">
            <v>19500</v>
          </cell>
        </row>
        <row r="50">
          <cell r="H50">
            <v>10500</v>
          </cell>
        </row>
        <row r="53">
          <cell r="H53">
            <v>1750</v>
          </cell>
        </row>
        <row r="55">
          <cell r="H55">
            <v>1700</v>
          </cell>
        </row>
        <row r="56">
          <cell r="H56">
            <v>75000</v>
          </cell>
        </row>
        <row r="57">
          <cell r="H57">
            <v>33500</v>
          </cell>
        </row>
        <row r="58">
          <cell r="H58">
            <v>17500</v>
          </cell>
        </row>
        <row r="64">
          <cell r="H64">
            <v>14000</v>
          </cell>
        </row>
        <row r="65">
          <cell r="H65">
            <v>30000</v>
          </cell>
        </row>
        <row r="66">
          <cell r="H66">
            <v>26000</v>
          </cell>
        </row>
        <row r="70">
          <cell r="H70">
            <v>60000</v>
          </cell>
        </row>
        <row r="73">
          <cell r="H73">
            <v>2500</v>
          </cell>
        </row>
        <row r="76">
          <cell r="H76">
            <v>6000</v>
          </cell>
        </row>
        <row r="78">
          <cell r="H78">
            <v>120000</v>
          </cell>
        </row>
        <row r="86">
          <cell r="H86">
            <v>6000</v>
          </cell>
        </row>
        <row r="87">
          <cell r="H87">
            <v>25000</v>
          </cell>
        </row>
      </sheetData>
      <sheetData sheetId="5"/>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HARGA SATUAN"/>
      <sheetName val="USULAN 2011 (blangko)"/>
      <sheetName val="USULAN 2009 (kirim)"/>
      <sheetName val="perbandingan Upah Tok09"/>
      <sheetName val="USULAN 2011"/>
      <sheetName val="HARGA USULAN (HARGA SURVEY)"/>
      <sheetName val="HARGA USULAN (SURVEYtO2011"/>
      <sheetName val="HARGA USULAN"/>
      <sheetName val="USULAN BM"/>
      <sheetName val="USULAN CK"/>
      <sheetName val="Sheet1"/>
      <sheetName val="Sheet2"/>
      <sheetName val="Sheet3"/>
    </sheetNames>
    <sheetDataSet>
      <sheetData sheetId="0" refreshError="1">
        <row r="7">
          <cell r="C7" t="str">
            <v>UPAH TENAGA / PEKERJA</v>
          </cell>
        </row>
        <row r="8">
          <cell r="C8" t="str">
            <v>Mandor Lapangan</v>
          </cell>
          <cell r="D8" t="str">
            <v>hari</v>
          </cell>
          <cell r="E8">
            <v>37500</v>
          </cell>
        </row>
        <row r="9">
          <cell r="C9" t="str">
            <v>Mekanik</v>
          </cell>
          <cell r="D9" t="str">
            <v>hari</v>
          </cell>
          <cell r="E9">
            <v>38500</v>
          </cell>
        </row>
        <row r="10">
          <cell r="C10" t="str">
            <v>Mekanik Pembantu</v>
          </cell>
          <cell r="D10" t="str">
            <v>hari</v>
          </cell>
          <cell r="E10">
            <v>36000</v>
          </cell>
        </row>
        <row r="11">
          <cell r="C11" t="str">
            <v>Kepala tukang</v>
          </cell>
          <cell r="D11" t="str">
            <v>hari</v>
          </cell>
          <cell r="E11">
            <v>42500</v>
          </cell>
        </row>
        <row r="12">
          <cell r="C12" t="str">
            <v>Tukang</v>
          </cell>
          <cell r="D12" t="str">
            <v>hari</v>
          </cell>
          <cell r="E12">
            <v>38500</v>
          </cell>
        </row>
        <row r="13">
          <cell r="C13" t="str">
            <v>Operator Terlatih</v>
          </cell>
          <cell r="D13" t="str">
            <v>hari</v>
          </cell>
          <cell r="E13">
            <v>38500</v>
          </cell>
        </row>
        <row r="14">
          <cell r="C14" t="str">
            <v>Operator Kurang terlatih</v>
          </cell>
          <cell r="D14" t="str">
            <v>hari</v>
          </cell>
          <cell r="E14">
            <v>36000</v>
          </cell>
        </row>
        <row r="15">
          <cell r="C15" t="str">
            <v>Pembantu Operator</v>
          </cell>
          <cell r="D15" t="str">
            <v>hari</v>
          </cell>
          <cell r="E15">
            <v>34000</v>
          </cell>
        </row>
        <row r="16">
          <cell r="C16" t="str">
            <v>Sopir Truck</v>
          </cell>
          <cell r="D16" t="str">
            <v>hari</v>
          </cell>
          <cell r="E16">
            <v>37500</v>
          </cell>
        </row>
        <row r="17">
          <cell r="C17" t="str">
            <v>Sopir Personil</v>
          </cell>
          <cell r="D17" t="str">
            <v>hari</v>
          </cell>
          <cell r="E17">
            <v>37500</v>
          </cell>
        </row>
        <row r="18">
          <cell r="C18" t="str">
            <v>Pembantu Sopir</v>
          </cell>
          <cell r="D18" t="str">
            <v>hari</v>
          </cell>
          <cell r="E18">
            <v>34000</v>
          </cell>
        </row>
        <row r="19">
          <cell r="C19" t="str">
            <v>Buruh Tak Terlatih</v>
          </cell>
          <cell r="D19" t="str">
            <v>hari</v>
          </cell>
          <cell r="E19">
            <v>28500</v>
          </cell>
        </row>
        <row r="20">
          <cell r="C20" t="str">
            <v>Buruh Kurang Terlatih</v>
          </cell>
          <cell r="D20" t="str">
            <v>hari</v>
          </cell>
          <cell r="E20">
            <v>28500</v>
          </cell>
        </row>
        <row r="21">
          <cell r="C21" t="str">
            <v>Buruh Terlatih</v>
          </cell>
          <cell r="D21" t="str">
            <v>hari</v>
          </cell>
          <cell r="E21">
            <v>29500</v>
          </cell>
        </row>
        <row r="23">
          <cell r="C23" t="str">
            <v>BAHAN NON LOKAL</v>
          </cell>
        </row>
        <row r="24">
          <cell r="C24" t="str">
            <v>Amplas</v>
          </cell>
          <cell r="D24" t="str">
            <v>lembar</v>
          </cell>
          <cell r="E24">
            <v>2500</v>
          </cell>
          <cell r="G24">
            <v>2500</v>
          </cell>
        </row>
        <row r="25">
          <cell r="C25" t="str">
            <v>Angkur / dok</v>
          </cell>
          <cell r="D25" t="str">
            <v>kg</v>
          </cell>
          <cell r="E25">
            <v>16000</v>
          </cell>
          <cell r="G25">
            <v>15100</v>
          </cell>
        </row>
        <row r="26">
          <cell r="C26" t="str">
            <v>Asbes gelombang 80 x 180 cm</v>
          </cell>
          <cell r="D26" t="str">
            <v>lembar</v>
          </cell>
          <cell r="E26">
            <v>31000</v>
          </cell>
          <cell r="G26">
            <v>26450</v>
          </cell>
        </row>
        <row r="27">
          <cell r="C27" t="str">
            <v>Asbes gelombang besar 250 x 90</v>
          </cell>
          <cell r="D27" t="str">
            <v>lembar</v>
          </cell>
          <cell r="E27">
            <v>65500</v>
          </cell>
          <cell r="G27">
            <v>65500</v>
          </cell>
        </row>
        <row r="28">
          <cell r="C28" t="str">
            <v>Baja konstruksi</v>
          </cell>
          <cell r="D28" t="str">
            <v>kg</v>
          </cell>
          <cell r="E28">
            <v>13900</v>
          </cell>
          <cell r="G28">
            <v>11100</v>
          </cell>
        </row>
        <row r="29">
          <cell r="C29" t="str">
            <v>Baja tulangan beton U 24 / U 32</v>
          </cell>
          <cell r="D29" t="str">
            <v>kg</v>
          </cell>
          <cell r="E29">
            <v>12500</v>
          </cell>
          <cell r="G29">
            <v>10000</v>
          </cell>
        </row>
        <row r="30">
          <cell r="C30" t="str">
            <v>Bak mandi Sudut fibre</v>
          </cell>
          <cell r="D30" t="str">
            <v>buah</v>
          </cell>
          <cell r="E30">
            <v>193800</v>
          </cell>
          <cell r="G30">
            <v>214000</v>
          </cell>
        </row>
        <row r="31">
          <cell r="C31" t="str">
            <v>Begel kuda-kuda</v>
          </cell>
          <cell r="D31" t="str">
            <v>kg</v>
          </cell>
          <cell r="E31">
            <v>15000</v>
          </cell>
          <cell r="G31">
            <v>14600</v>
          </cell>
        </row>
        <row r="32">
          <cell r="C32" t="str">
            <v>Bendrat</v>
          </cell>
          <cell r="D32" t="str">
            <v>kg</v>
          </cell>
          <cell r="E32">
            <v>15700</v>
          </cell>
          <cell r="G32">
            <v>10500</v>
          </cell>
        </row>
        <row r="33">
          <cell r="C33" t="str">
            <v>Bensin / Premium</v>
          </cell>
          <cell r="D33" t="str">
            <v>liter</v>
          </cell>
          <cell r="E33">
            <v>4500</v>
          </cell>
          <cell r="G33">
            <v>6000</v>
          </cell>
        </row>
        <row r="34">
          <cell r="C34" t="str">
            <v>Besi beton</v>
          </cell>
          <cell r="D34" t="str">
            <v>kg</v>
          </cell>
          <cell r="E34">
            <v>12500</v>
          </cell>
          <cell r="G34">
            <v>10000</v>
          </cell>
        </row>
        <row r="35">
          <cell r="C35" t="str">
            <v>Besi galvanis</v>
          </cell>
          <cell r="D35" t="str">
            <v>kg</v>
          </cell>
          <cell r="E35">
            <v>16500</v>
          </cell>
          <cell r="G35">
            <v>28900</v>
          </cell>
        </row>
        <row r="36">
          <cell r="C36" t="str">
            <v>Cat Besi / Brom Indian</v>
          </cell>
          <cell r="D36" t="str">
            <v>kg</v>
          </cell>
          <cell r="E36">
            <v>25000</v>
          </cell>
          <cell r="G36">
            <v>46300</v>
          </cell>
        </row>
        <row r="37">
          <cell r="C37" t="str">
            <v>Cat dinding Weathershield Dulux 2,5 L</v>
          </cell>
          <cell r="D37" t="str">
            <v>kaleng</v>
          </cell>
          <cell r="E37">
            <v>146000</v>
          </cell>
          <cell r="G37">
            <v>147900</v>
          </cell>
        </row>
        <row r="38">
          <cell r="C38" t="str">
            <v>Cat Genteng Kapiko</v>
          </cell>
          <cell r="D38" t="str">
            <v>kg</v>
          </cell>
          <cell r="E38">
            <v>28900</v>
          </cell>
          <cell r="G38">
            <v>23100</v>
          </cell>
        </row>
        <row r="39">
          <cell r="C39" t="str">
            <v>Cat Kayu Avian</v>
          </cell>
          <cell r="D39" t="str">
            <v>kg</v>
          </cell>
          <cell r="E39">
            <v>43000</v>
          </cell>
          <cell r="G39">
            <v>36800</v>
          </cell>
        </row>
        <row r="40">
          <cell r="C40" t="str">
            <v>Cat Kayu Emko</v>
          </cell>
          <cell r="D40" t="str">
            <v>kg</v>
          </cell>
          <cell r="E40">
            <v>55000</v>
          </cell>
          <cell r="G40">
            <v>51750</v>
          </cell>
        </row>
        <row r="41">
          <cell r="C41" t="str">
            <v>Cat meni besi</v>
          </cell>
          <cell r="D41" t="str">
            <v>kg</v>
          </cell>
          <cell r="E41">
            <v>22000</v>
          </cell>
          <cell r="G41">
            <v>20930</v>
          </cell>
        </row>
        <row r="42">
          <cell r="C42" t="str">
            <v>Cat Tembok Decolith</v>
          </cell>
          <cell r="D42" t="str">
            <v>kg</v>
          </cell>
          <cell r="E42">
            <v>15000</v>
          </cell>
          <cell r="G42">
            <v>12925</v>
          </cell>
        </row>
        <row r="43">
          <cell r="C43" t="str">
            <v>Cermin wastafel</v>
          </cell>
          <cell r="D43" t="str">
            <v>m2</v>
          </cell>
          <cell r="E43">
            <v>97000</v>
          </cell>
          <cell r="G43">
            <v>164200</v>
          </cell>
        </row>
        <row r="44">
          <cell r="C44" t="str">
            <v>Elastomeric</v>
          </cell>
          <cell r="D44" t="str">
            <v>dm3</v>
          </cell>
          <cell r="E44">
            <v>209700</v>
          </cell>
          <cell r="G44">
            <v>167750</v>
          </cell>
        </row>
        <row r="45">
          <cell r="C45" t="str">
            <v>Engsel jendela H</v>
          </cell>
          <cell r="D45" t="str">
            <v>biji</v>
          </cell>
          <cell r="E45">
            <v>6000</v>
          </cell>
          <cell r="G45">
            <v>4800</v>
          </cell>
        </row>
        <row r="46">
          <cell r="C46" t="str">
            <v>Engsel jendela Nilon</v>
          </cell>
          <cell r="D46" t="str">
            <v>biji</v>
          </cell>
          <cell r="E46">
            <v>7000</v>
          </cell>
          <cell r="G46">
            <v>6900</v>
          </cell>
        </row>
        <row r="47">
          <cell r="C47" t="str">
            <v>Engsel pintu H</v>
          </cell>
          <cell r="D47" t="str">
            <v>biji</v>
          </cell>
          <cell r="E47">
            <v>7000</v>
          </cell>
          <cell r="G47">
            <v>6200</v>
          </cell>
        </row>
        <row r="48">
          <cell r="C48" t="str">
            <v>Engsel pintu nilon</v>
          </cell>
          <cell r="D48" t="str">
            <v>buah</v>
          </cell>
          <cell r="E48">
            <v>7000</v>
          </cell>
          <cell r="G48">
            <v>10200</v>
          </cell>
        </row>
        <row r="49">
          <cell r="C49" t="str">
            <v>Floor drain</v>
          </cell>
          <cell r="D49" t="str">
            <v>buah</v>
          </cell>
          <cell r="E49">
            <v>16500</v>
          </cell>
          <cell r="G49">
            <v>16500</v>
          </cell>
        </row>
        <row r="50">
          <cell r="C50" t="str">
            <v>Flush bolt</v>
          </cell>
          <cell r="D50" t="str">
            <v>buah</v>
          </cell>
          <cell r="E50">
            <v>35000</v>
          </cell>
          <cell r="G50">
            <v>34900</v>
          </cell>
        </row>
        <row r="51">
          <cell r="C51" t="str">
            <v>Glass blok</v>
          </cell>
          <cell r="D51" t="str">
            <v>buah</v>
          </cell>
          <cell r="E51">
            <v>20500</v>
          </cell>
          <cell r="G51">
            <v>19200</v>
          </cell>
        </row>
        <row r="52">
          <cell r="C52" t="str">
            <v>Grendel pintu/jendela</v>
          </cell>
          <cell r="D52" t="str">
            <v>buah</v>
          </cell>
          <cell r="E52">
            <v>7500</v>
          </cell>
          <cell r="G52">
            <v>7400</v>
          </cell>
        </row>
        <row r="53">
          <cell r="C53" t="str">
            <v>Hak angin</v>
          </cell>
          <cell r="D53" t="str">
            <v>pasang</v>
          </cell>
          <cell r="E53">
            <v>10000</v>
          </cell>
          <cell r="G53">
            <v>9400</v>
          </cell>
        </row>
        <row r="54">
          <cell r="C54" t="str">
            <v>Hak angin aluminium</v>
          </cell>
          <cell r="D54" t="str">
            <v>buah</v>
          </cell>
          <cell r="E54">
            <v>40200</v>
          </cell>
          <cell r="G54">
            <v>40200</v>
          </cell>
        </row>
        <row r="55">
          <cell r="C55" t="str">
            <v>Handel jendela</v>
          </cell>
          <cell r="D55" t="str">
            <v>buah</v>
          </cell>
          <cell r="E55">
            <v>5500</v>
          </cell>
          <cell r="G55">
            <v>5150</v>
          </cell>
        </row>
        <row r="56">
          <cell r="C56" t="str">
            <v>Handel pintu</v>
          </cell>
          <cell r="D56" t="str">
            <v>buah</v>
          </cell>
          <cell r="E56">
            <v>67300</v>
          </cell>
          <cell r="G56">
            <v>67300</v>
          </cell>
        </row>
        <row r="57">
          <cell r="C57" t="str">
            <v>Kaca bening 3 mm Asahi</v>
          </cell>
          <cell r="D57" t="str">
            <v>m2</v>
          </cell>
          <cell r="E57">
            <v>61500</v>
          </cell>
          <cell r="G57">
            <v>61400</v>
          </cell>
        </row>
        <row r="58">
          <cell r="C58" t="str">
            <v>Kaca bening 5 mm Asahi</v>
          </cell>
          <cell r="D58" t="str">
            <v>m2</v>
          </cell>
          <cell r="E58">
            <v>61500</v>
          </cell>
          <cell r="G58">
            <v>61400</v>
          </cell>
        </row>
        <row r="59">
          <cell r="C59" t="str">
            <v>Kaca buram / es 3 mm Asahi</v>
          </cell>
          <cell r="D59" t="str">
            <v>m2</v>
          </cell>
          <cell r="E59">
            <v>52800</v>
          </cell>
          <cell r="G59">
            <v>52800</v>
          </cell>
        </row>
        <row r="60">
          <cell r="C60" t="str">
            <v>Kaca buram / es 5 mm Asahi</v>
          </cell>
          <cell r="D60" t="str">
            <v>m2</v>
          </cell>
          <cell r="E60">
            <v>61600</v>
          </cell>
          <cell r="G60">
            <v>61600</v>
          </cell>
        </row>
        <row r="61">
          <cell r="C61" t="str">
            <v>Kaca riben 3 mm Asahi</v>
          </cell>
          <cell r="D61" t="str">
            <v>m2</v>
          </cell>
          <cell r="E61">
            <v>60500</v>
          </cell>
          <cell r="G61">
            <v>65500</v>
          </cell>
        </row>
        <row r="62">
          <cell r="C62" t="str">
            <v>Kaca riben 5 mm Asahi</v>
          </cell>
          <cell r="D62" t="str">
            <v>m2</v>
          </cell>
          <cell r="E62">
            <v>62500</v>
          </cell>
          <cell r="G62">
            <v>73000</v>
          </cell>
        </row>
        <row r="63">
          <cell r="C63" t="str">
            <v>Kawat bronjong</v>
          </cell>
          <cell r="D63" t="str">
            <v>kg</v>
          </cell>
          <cell r="E63">
            <v>12700</v>
          </cell>
          <cell r="G63">
            <v>10100</v>
          </cell>
        </row>
        <row r="64">
          <cell r="C64" t="str">
            <v>Kawat duri (rol 40 m)</v>
          </cell>
          <cell r="D64" t="str">
            <v>rol</v>
          </cell>
          <cell r="E64">
            <v>65000</v>
          </cell>
          <cell r="G64">
            <v>64900</v>
          </cell>
        </row>
        <row r="65">
          <cell r="C65" t="str">
            <v>Keni pralon 3/4 inch</v>
          </cell>
          <cell r="D65" t="str">
            <v>buah</v>
          </cell>
          <cell r="E65">
            <v>3000</v>
          </cell>
          <cell r="G65">
            <v>2500</v>
          </cell>
        </row>
        <row r="66">
          <cell r="C66" t="str">
            <v>Keni pralon 1 1/4 inch</v>
          </cell>
          <cell r="D66" t="str">
            <v>buah</v>
          </cell>
          <cell r="E66">
            <v>4000</v>
          </cell>
          <cell r="G66">
            <v>3750</v>
          </cell>
        </row>
        <row r="67">
          <cell r="C67" t="str">
            <v>Keni pralon 3 inch</v>
          </cell>
          <cell r="D67" t="str">
            <v>buah</v>
          </cell>
          <cell r="E67">
            <v>10000</v>
          </cell>
          <cell r="G67">
            <v>9750</v>
          </cell>
        </row>
        <row r="68">
          <cell r="C68" t="str">
            <v>Kitchen sink 1 lubang Royal</v>
          </cell>
          <cell r="D68" t="str">
            <v>buah</v>
          </cell>
          <cell r="E68">
            <v>185000</v>
          </cell>
          <cell r="G68">
            <v>209750</v>
          </cell>
        </row>
        <row r="69">
          <cell r="C69" t="str">
            <v>Kitchen sink 2 lubang Royal</v>
          </cell>
          <cell r="D69" t="str">
            <v>buah</v>
          </cell>
          <cell r="E69">
            <v>20000</v>
          </cell>
          <cell r="G69">
            <v>314600</v>
          </cell>
        </row>
        <row r="70">
          <cell r="C70" t="str">
            <v>Kloset duduk TOTO standart</v>
          </cell>
          <cell r="D70" t="str">
            <v>buah</v>
          </cell>
          <cell r="E70">
            <v>1733500</v>
          </cell>
          <cell r="G70">
            <v>1733400</v>
          </cell>
        </row>
        <row r="71">
          <cell r="C71" t="str">
            <v>Kloset jongkok biasa traso</v>
          </cell>
          <cell r="D71" t="str">
            <v>buah</v>
          </cell>
          <cell r="E71">
            <v>63200</v>
          </cell>
          <cell r="G71">
            <v>50500</v>
          </cell>
        </row>
        <row r="72">
          <cell r="C72" t="str">
            <v>Kloset jongkok keramik KIA</v>
          </cell>
          <cell r="D72" t="str">
            <v>buah</v>
          </cell>
          <cell r="E72">
            <v>152950</v>
          </cell>
          <cell r="G72">
            <v>152950</v>
          </cell>
        </row>
        <row r="73">
          <cell r="C73" t="str">
            <v>Kosen aluminium 4 x 1,75" (terpasang)</v>
          </cell>
          <cell r="D73" t="str">
            <v>m'</v>
          </cell>
          <cell r="E73">
            <v>77500</v>
          </cell>
          <cell r="G73">
            <v>77400</v>
          </cell>
        </row>
        <row r="74">
          <cell r="C74" t="str">
            <v>Kran 1/2 inch UNHD</v>
          </cell>
          <cell r="D74" t="str">
            <v>buah</v>
          </cell>
          <cell r="E74">
            <v>24500</v>
          </cell>
          <cell r="G74">
            <v>19800</v>
          </cell>
        </row>
        <row r="75">
          <cell r="C75" t="str">
            <v>Kran 3/4 inch UNHD</v>
          </cell>
          <cell r="D75" t="str">
            <v>buah</v>
          </cell>
          <cell r="E75">
            <v>28800</v>
          </cell>
          <cell r="G75">
            <v>23000</v>
          </cell>
        </row>
        <row r="76">
          <cell r="C76" t="str">
            <v>Kurasan bak</v>
          </cell>
          <cell r="D76" t="str">
            <v>buah</v>
          </cell>
          <cell r="E76">
            <v>9000</v>
          </cell>
          <cell r="G76">
            <v>9000</v>
          </cell>
        </row>
        <row r="77">
          <cell r="C77" t="str">
            <v>Lampu pijar Philip 40 watt</v>
          </cell>
          <cell r="D77" t="str">
            <v>buah</v>
          </cell>
          <cell r="E77">
            <v>5000</v>
          </cell>
          <cell r="G77">
            <v>5000</v>
          </cell>
        </row>
        <row r="78">
          <cell r="C78" t="str">
            <v>Lampu SL 18 watt Philip</v>
          </cell>
          <cell r="D78" t="str">
            <v>buah</v>
          </cell>
          <cell r="E78">
            <v>36500</v>
          </cell>
          <cell r="G78">
            <v>34950</v>
          </cell>
        </row>
        <row r="79">
          <cell r="C79" t="str">
            <v>Lampu TL 20 watt Philip</v>
          </cell>
          <cell r="D79" t="str">
            <v>buah</v>
          </cell>
          <cell r="E79">
            <v>53500</v>
          </cell>
          <cell r="G79">
            <v>53475</v>
          </cell>
        </row>
        <row r="80">
          <cell r="C80" t="str">
            <v>Lampu TL 40 watt Philip komplit</v>
          </cell>
          <cell r="D80" t="str">
            <v>buah</v>
          </cell>
          <cell r="E80">
            <v>76000</v>
          </cell>
          <cell r="G80">
            <v>63300</v>
          </cell>
        </row>
        <row r="81">
          <cell r="C81" t="str">
            <v>Lantai keramik 30 x 30 cm Asiatile</v>
          </cell>
          <cell r="D81" t="str">
            <v>m2</v>
          </cell>
          <cell r="E81">
            <v>48500</v>
          </cell>
          <cell r="G81">
            <v>45500</v>
          </cell>
        </row>
        <row r="82">
          <cell r="C82" t="str">
            <v>Lantai keramik 40 x 40 cm Royal</v>
          </cell>
          <cell r="D82" t="str">
            <v>m2</v>
          </cell>
          <cell r="E82">
            <v>83000</v>
          </cell>
          <cell r="G82">
            <v>66350</v>
          </cell>
        </row>
        <row r="83">
          <cell r="C83" t="str">
            <v>Lantai keramik 10 x 20 cm Clasik</v>
          </cell>
          <cell r="D83" t="str">
            <v>m2</v>
          </cell>
          <cell r="E83">
            <v>54500</v>
          </cell>
          <cell r="G83">
            <v>49450</v>
          </cell>
        </row>
        <row r="84">
          <cell r="C84" t="str">
            <v>Lantai keramik 20 x 20 cm Roman</v>
          </cell>
          <cell r="D84" t="str">
            <v>m2</v>
          </cell>
          <cell r="E84">
            <v>58000</v>
          </cell>
          <cell r="G84">
            <v>58000</v>
          </cell>
        </row>
        <row r="85">
          <cell r="C85" t="str">
            <v>Lantai keramik 20 x 25 cm Asiatile</v>
          </cell>
          <cell r="D85" t="str">
            <v>m2</v>
          </cell>
          <cell r="E85">
            <v>50000</v>
          </cell>
          <cell r="G85">
            <v>50000</v>
          </cell>
        </row>
        <row r="86">
          <cell r="C86" t="str">
            <v>Lantai keramik 30 x 30 cm polos</v>
          </cell>
          <cell r="D86" t="str">
            <v>m2</v>
          </cell>
          <cell r="E86">
            <v>40000</v>
          </cell>
          <cell r="G86">
            <v>40000</v>
          </cell>
        </row>
        <row r="87">
          <cell r="C87" t="str">
            <v>Lantai Porselin 11 x 11 cm Asiatile</v>
          </cell>
          <cell r="D87" t="str">
            <v>m2</v>
          </cell>
          <cell r="E87">
            <v>54000</v>
          </cell>
          <cell r="G87">
            <v>53800</v>
          </cell>
        </row>
        <row r="88">
          <cell r="C88" t="str">
            <v>Lantai tegel abu-abu 20 x 20 cm</v>
          </cell>
          <cell r="D88" t="str">
            <v>m2</v>
          </cell>
          <cell r="E88">
            <v>25000</v>
          </cell>
          <cell r="G88">
            <v>1780</v>
          </cell>
        </row>
        <row r="89">
          <cell r="C89" t="str">
            <v>Lantai tegel berwarna 20 x 20 cm</v>
          </cell>
          <cell r="D89" t="str">
            <v>m2</v>
          </cell>
          <cell r="E89">
            <v>31300</v>
          </cell>
          <cell r="G89">
            <v>2160</v>
          </cell>
        </row>
        <row r="90">
          <cell r="C90" t="str">
            <v>Lantai tegel gambiran 20 x 20 cm</v>
          </cell>
          <cell r="D90" t="str">
            <v>m2</v>
          </cell>
          <cell r="E90">
            <v>25000</v>
          </cell>
          <cell r="G90">
            <v>2220</v>
          </cell>
        </row>
        <row r="91">
          <cell r="C91" t="str">
            <v>Lem kayu Fox kuning</v>
          </cell>
          <cell r="D91" t="str">
            <v>liter</v>
          </cell>
          <cell r="E91">
            <v>35000</v>
          </cell>
          <cell r="G91">
            <v>35200</v>
          </cell>
        </row>
        <row r="92">
          <cell r="C92" t="str">
            <v>List plafon Gypsum</v>
          </cell>
          <cell r="D92" t="str">
            <v>m'</v>
          </cell>
          <cell r="E92">
            <v>16000</v>
          </cell>
          <cell r="G92">
            <v>15250</v>
          </cell>
        </row>
        <row r="93">
          <cell r="C93" t="str">
            <v>Melamine IMPRA</v>
          </cell>
          <cell r="D93" t="str">
            <v>kg</v>
          </cell>
          <cell r="E93">
            <v>46200</v>
          </cell>
          <cell r="G93">
            <v>36900</v>
          </cell>
        </row>
        <row r="94">
          <cell r="C94" t="str">
            <v>Meni Kayu 5 F</v>
          </cell>
          <cell r="D94" t="str">
            <v>kg</v>
          </cell>
          <cell r="E94">
            <v>30700</v>
          </cell>
          <cell r="G94">
            <v>30900</v>
          </cell>
        </row>
        <row r="95">
          <cell r="C95" t="str">
            <v>Minyak Cat 5 F</v>
          </cell>
          <cell r="D95" t="str">
            <v>liter</v>
          </cell>
          <cell r="E95">
            <v>11300</v>
          </cell>
          <cell r="G95">
            <v>7500</v>
          </cell>
        </row>
        <row r="96">
          <cell r="C96" t="str">
            <v>Minyak Diesel/Solar</v>
          </cell>
          <cell r="D96" t="str">
            <v>liter</v>
          </cell>
          <cell r="E96">
            <v>5000</v>
          </cell>
          <cell r="G96">
            <v>5500</v>
          </cell>
        </row>
        <row r="97">
          <cell r="C97" t="str">
            <v>Minyak Pelumas</v>
          </cell>
          <cell r="D97" t="str">
            <v>liter</v>
          </cell>
          <cell r="E97">
            <v>22000</v>
          </cell>
          <cell r="G97">
            <v>21000</v>
          </cell>
        </row>
        <row r="98">
          <cell r="C98" t="str">
            <v>Minyak tanah</v>
          </cell>
          <cell r="D98" t="str">
            <v>liter</v>
          </cell>
          <cell r="E98">
            <v>6500</v>
          </cell>
          <cell r="G98">
            <v>2400</v>
          </cell>
        </row>
        <row r="99">
          <cell r="C99" t="str">
            <v>Multiplek 4 mm x 1,2 x 2,4</v>
          </cell>
          <cell r="D99" t="str">
            <v>lembar</v>
          </cell>
          <cell r="E99">
            <v>71300</v>
          </cell>
          <cell r="G99">
            <v>57000</v>
          </cell>
        </row>
        <row r="100">
          <cell r="C100" t="str">
            <v>Mur/baut</v>
          </cell>
          <cell r="D100" t="str">
            <v>kg</v>
          </cell>
          <cell r="E100">
            <v>15700</v>
          </cell>
          <cell r="G100">
            <v>12500</v>
          </cell>
        </row>
        <row r="101">
          <cell r="C101" t="str">
            <v>Multiplek 9 mm</v>
          </cell>
          <cell r="D101" t="str">
            <v>lbr</v>
          </cell>
          <cell r="E101">
            <v>127300</v>
          </cell>
          <cell r="G101">
            <v>127300</v>
          </cell>
        </row>
        <row r="102">
          <cell r="C102" t="str">
            <v>Paku Jembatan</v>
          </cell>
          <cell r="D102" t="str">
            <v>unit</v>
          </cell>
          <cell r="E102">
            <v>13300</v>
          </cell>
          <cell r="G102">
            <v>10600</v>
          </cell>
        </row>
        <row r="103">
          <cell r="C103" t="str">
            <v>Paku Seng (paku payung)</v>
          </cell>
          <cell r="D103" t="str">
            <v>kg</v>
          </cell>
          <cell r="E103">
            <v>25000</v>
          </cell>
          <cell r="G103">
            <v>23000</v>
          </cell>
        </row>
        <row r="104">
          <cell r="C104" t="str">
            <v>Paku usuk/reng</v>
          </cell>
          <cell r="D104" t="str">
            <v>kg</v>
          </cell>
          <cell r="E104">
            <v>14000</v>
          </cell>
          <cell r="G104">
            <v>10400</v>
          </cell>
        </row>
        <row r="105">
          <cell r="C105" t="str">
            <v>Pelapis waterprofing (coating)</v>
          </cell>
          <cell r="D105" t="str">
            <v>liter</v>
          </cell>
          <cell r="E105">
            <v>45500</v>
          </cell>
          <cell r="G105">
            <v>45500</v>
          </cell>
        </row>
        <row r="106">
          <cell r="C106" t="str">
            <v>Pewarna kayu</v>
          </cell>
          <cell r="D106" t="str">
            <v>kg</v>
          </cell>
          <cell r="E106">
            <v>50000</v>
          </cell>
          <cell r="G106">
            <v>49900</v>
          </cell>
        </row>
        <row r="107">
          <cell r="C107" t="str">
            <v>Pipa besi diameter 1 1/2" (6 m)</v>
          </cell>
          <cell r="D107" t="str">
            <v>batang</v>
          </cell>
          <cell r="E107">
            <v>131100</v>
          </cell>
          <cell r="G107">
            <v>131100</v>
          </cell>
        </row>
        <row r="108">
          <cell r="C108" t="str">
            <v>Pipa besi diameter 2" (6 m)</v>
          </cell>
          <cell r="D108" t="str">
            <v>batang</v>
          </cell>
          <cell r="E108">
            <v>227100</v>
          </cell>
          <cell r="G108">
            <v>227100</v>
          </cell>
        </row>
        <row r="109">
          <cell r="C109" t="str">
            <v>Pipa besi diameter 2 1/2" (6 m)</v>
          </cell>
          <cell r="D109" t="str">
            <v>batang</v>
          </cell>
          <cell r="E109">
            <v>328500</v>
          </cell>
          <cell r="G109">
            <v>338500</v>
          </cell>
        </row>
        <row r="110">
          <cell r="C110" t="str">
            <v>Pipa Galvanis diameter 2,5"</v>
          </cell>
          <cell r="D110" t="str">
            <v>batang</v>
          </cell>
          <cell r="E110">
            <v>338500</v>
          </cell>
          <cell r="G110">
            <v>338500</v>
          </cell>
        </row>
        <row r="111">
          <cell r="C111" t="str">
            <v>Pipa Galvanis diameter 3"</v>
          </cell>
          <cell r="D111" t="str">
            <v>batang</v>
          </cell>
          <cell r="E111">
            <v>394300</v>
          </cell>
          <cell r="G111">
            <v>394900</v>
          </cell>
        </row>
        <row r="112">
          <cell r="C112" t="str">
            <v>Pipa pralon 3/4 inch</v>
          </cell>
          <cell r="D112" t="str">
            <v>batang</v>
          </cell>
          <cell r="E112">
            <v>18800</v>
          </cell>
          <cell r="G112">
            <v>18800</v>
          </cell>
        </row>
        <row r="113">
          <cell r="C113" t="str">
            <v>Pipa pralon Diameter 1 1/4 inch.WAVIN</v>
          </cell>
          <cell r="D113" t="str">
            <v>batang</v>
          </cell>
          <cell r="E113">
            <v>35000</v>
          </cell>
          <cell r="G113">
            <v>35000</v>
          </cell>
        </row>
        <row r="114">
          <cell r="C114" t="str">
            <v>Pipa pralon Diameter 3 inch.WAVIN</v>
          </cell>
          <cell r="D114" t="str">
            <v>batang</v>
          </cell>
          <cell r="E114">
            <v>86000</v>
          </cell>
          <cell r="G114">
            <v>86000</v>
          </cell>
        </row>
        <row r="115">
          <cell r="C115" t="str">
            <v>Plafon eternit kembang</v>
          </cell>
          <cell r="D115" t="str">
            <v>lembar</v>
          </cell>
          <cell r="E115">
            <v>12000</v>
          </cell>
          <cell r="G115">
            <v>20700</v>
          </cell>
        </row>
        <row r="116">
          <cell r="C116" t="str">
            <v>Plafon eternit polos</v>
          </cell>
          <cell r="D116" t="str">
            <v>lembar</v>
          </cell>
          <cell r="E116">
            <v>9000</v>
          </cell>
          <cell r="G116">
            <v>6000</v>
          </cell>
        </row>
        <row r="117">
          <cell r="C117" t="str">
            <v>Plafon Gypsum 1,2 x 2,4 m</v>
          </cell>
          <cell r="D117" t="str">
            <v>lembar</v>
          </cell>
          <cell r="E117">
            <v>52100</v>
          </cell>
          <cell r="G117">
            <v>53100</v>
          </cell>
        </row>
        <row r="118">
          <cell r="C118" t="str">
            <v>Plafon Kalsiboard 1,2 x 2,4 m</v>
          </cell>
          <cell r="D118" t="str">
            <v>lembar</v>
          </cell>
          <cell r="E118">
            <v>56000</v>
          </cell>
          <cell r="G118">
            <v>51800</v>
          </cell>
        </row>
        <row r="119">
          <cell r="C119" t="str">
            <v>Plamur / Dempul kayu</v>
          </cell>
          <cell r="D119" t="str">
            <v>kg</v>
          </cell>
          <cell r="E119">
            <v>19000</v>
          </cell>
          <cell r="G119">
            <v>15900</v>
          </cell>
        </row>
        <row r="120">
          <cell r="C120" t="str">
            <v>Plamur / Dempul tembok</v>
          </cell>
          <cell r="D120" t="str">
            <v>kg</v>
          </cell>
          <cell r="E120">
            <v>8900</v>
          </cell>
          <cell r="G120">
            <v>7100</v>
          </cell>
        </row>
        <row r="121">
          <cell r="C121" t="str">
            <v>Plitur jadi</v>
          </cell>
          <cell r="D121" t="str">
            <v>liter</v>
          </cell>
          <cell r="E121">
            <v>31000</v>
          </cell>
          <cell r="G121">
            <v>30700</v>
          </cell>
        </row>
        <row r="122">
          <cell r="C122" t="str">
            <v>Semen PC 40 kg warna</v>
          </cell>
          <cell r="D122" t="str">
            <v>kg</v>
          </cell>
          <cell r="E122">
            <v>2075</v>
          </cell>
          <cell r="G122">
            <v>1397.5</v>
          </cell>
        </row>
        <row r="123">
          <cell r="C123" t="str">
            <v>Semen PC 50 kg</v>
          </cell>
          <cell r="D123" t="str">
            <v>kg</v>
          </cell>
          <cell r="E123">
            <v>1260</v>
          </cell>
          <cell r="G123">
            <v>1118</v>
          </cell>
        </row>
        <row r="124">
          <cell r="C124" t="str">
            <v>Semen PC Warna</v>
          </cell>
          <cell r="D124" t="str">
            <v>kg</v>
          </cell>
          <cell r="E124">
            <v>2000</v>
          </cell>
          <cell r="G124">
            <v>6900</v>
          </cell>
        </row>
        <row r="125">
          <cell r="C125" t="str">
            <v>Seng gelombang 80 x 108 x 0,05 cm</v>
          </cell>
          <cell r="D125" t="str">
            <v>m2</v>
          </cell>
          <cell r="E125">
            <v>39900</v>
          </cell>
          <cell r="G125">
            <v>39900</v>
          </cell>
        </row>
        <row r="126">
          <cell r="C126" t="str">
            <v>Seng penutup bubungan 80 cm</v>
          </cell>
          <cell r="D126" t="str">
            <v>m1</v>
          </cell>
          <cell r="E126">
            <v>23600</v>
          </cell>
          <cell r="G126">
            <v>18850</v>
          </cell>
        </row>
        <row r="127">
          <cell r="C127" t="str">
            <v>Seng talang tebal 0,55 mm</v>
          </cell>
          <cell r="D127" t="str">
            <v>m1</v>
          </cell>
          <cell r="E127">
            <v>28000</v>
          </cell>
          <cell r="G127">
            <v>26800</v>
          </cell>
        </row>
        <row r="128">
          <cell r="C128" t="str">
            <v>Sirlak</v>
          </cell>
          <cell r="D128" t="str">
            <v>kg</v>
          </cell>
          <cell r="E128">
            <v>56700</v>
          </cell>
          <cell r="G128">
            <v>45300</v>
          </cell>
        </row>
        <row r="129">
          <cell r="C129" t="str">
            <v>Skrup + ring</v>
          </cell>
          <cell r="D129" t="str">
            <v>buah</v>
          </cell>
          <cell r="E129">
            <v>1700</v>
          </cell>
          <cell r="G129">
            <v>1700</v>
          </cell>
        </row>
        <row r="130">
          <cell r="C130" t="str">
            <v>Slot pintu kuda terbang 2 x kunci</v>
          </cell>
          <cell r="D130" t="str">
            <v>buah</v>
          </cell>
          <cell r="E130">
            <v>57500</v>
          </cell>
          <cell r="G130">
            <v>57500</v>
          </cell>
        </row>
        <row r="131">
          <cell r="C131" t="str">
            <v>Slot pintu Yale</v>
          </cell>
          <cell r="D131" t="str">
            <v>buah</v>
          </cell>
          <cell r="E131">
            <v>76400</v>
          </cell>
          <cell r="G131">
            <v>61100</v>
          </cell>
        </row>
        <row r="132">
          <cell r="C132" t="str">
            <v>Sok pralon Diameter 1 1/4 inch</v>
          </cell>
          <cell r="D132" t="str">
            <v>buah</v>
          </cell>
          <cell r="E132">
            <v>7000</v>
          </cell>
          <cell r="G132">
            <v>6000</v>
          </cell>
        </row>
        <row r="133">
          <cell r="C133" t="str">
            <v>Sok pralon Diameter 3 inch</v>
          </cell>
          <cell r="D133" t="str">
            <v>buah</v>
          </cell>
          <cell r="E133">
            <v>8700</v>
          </cell>
          <cell r="G133">
            <v>6900</v>
          </cell>
        </row>
        <row r="134">
          <cell r="C134" t="str">
            <v>Sok pralon Diameter 3/4 inch</v>
          </cell>
          <cell r="D134" t="str">
            <v>buah</v>
          </cell>
          <cell r="E134">
            <v>2500</v>
          </cell>
          <cell r="G134">
            <v>1900</v>
          </cell>
        </row>
        <row r="135">
          <cell r="C135" t="str">
            <v>Spritus</v>
          </cell>
          <cell r="D135" t="str">
            <v>liter</v>
          </cell>
          <cell r="E135">
            <v>9000</v>
          </cell>
          <cell r="G135">
            <v>8200</v>
          </cell>
        </row>
        <row r="136">
          <cell r="C136" t="str">
            <v>Stop kran 1/2 inch KIEZ ONDA</v>
          </cell>
          <cell r="D136" t="str">
            <v>buah</v>
          </cell>
          <cell r="E136">
            <v>30000</v>
          </cell>
          <cell r="G136">
            <v>29600</v>
          </cell>
        </row>
        <row r="137">
          <cell r="C137" t="str">
            <v>Stop karan 3/4 inch ONDA</v>
          </cell>
          <cell r="D137" t="str">
            <v>buah</v>
          </cell>
          <cell r="E137">
            <v>40000</v>
          </cell>
          <cell r="G137">
            <v>39400</v>
          </cell>
        </row>
        <row r="138">
          <cell r="C138" t="str">
            <v>T. Shock Pralon Diameter 3 inch</v>
          </cell>
          <cell r="D138" t="str">
            <v>buah</v>
          </cell>
          <cell r="E138">
            <v>15000</v>
          </cell>
          <cell r="G138">
            <v>14300</v>
          </cell>
        </row>
        <row r="139">
          <cell r="C139" t="str">
            <v>T. Shock Pralon Diameter 3/4 inch</v>
          </cell>
          <cell r="D139" t="str">
            <v>buah</v>
          </cell>
          <cell r="E139">
            <v>4000</v>
          </cell>
          <cell r="G139">
            <v>3500</v>
          </cell>
        </row>
        <row r="140">
          <cell r="C140" t="str">
            <v>T. Shock Pralon Diameter 1 1/4 inch</v>
          </cell>
          <cell r="D140" t="str">
            <v>buah</v>
          </cell>
          <cell r="E140">
            <v>7000</v>
          </cell>
          <cell r="G140">
            <v>6900</v>
          </cell>
        </row>
        <row r="141">
          <cell r="C141" t="str">
            <v>Talang aluminium</v>
          </cell>
          <cell r="D141" t="str">
            <v>m1</v>
          </cell>
          <cell r="E141">
            <v>35000</v>
          </cell>
          <cell r="G141">
            <v>33300</v>
          </cell>
        </row>
        <row r="142">
          <cell r="C142" t="str">
            <v>Talang pralon U</v>
          </cell>
          <cell r="D142" t="str">
            <v>batang</v>
          </cell>
          <cell r="E142">
            <v>50000</v>
          </cell>
          <cell r="G142">
            <v>46000</v>
          </cell>
        </row>
        <row r="143">
          <cell r="C143" t="str">
            <v>Talang PVC</v>
          </cell>
          <cell r="D143" t="str">
            <v>batang</v>
          </cell>
          <cell r="E143">
            <v>45000</v>
          </cell>
          <cell r="G143">
            <v>42100</v>
          </cell>
        </row>
        <row r="144">
          <cell r="C144" t="str">
            <v>Tanki air 500 liter Penguin</v>
          </cell>
          <cell r="D144" t="str">
            <v>buah</v>
          </cell>
          <cell r="E144">
            <v>675000</v>
          </cell>
          <cell r="G144">
            <v>550000</v>
          </cell>
        </row>
        <row r="145">
          <cell r="C145" t="str">
            <v>Tanki air 1000 liter Penguin</v>
          </cell>
          <cell r="D145" t="str">
            <v>buah</v>
          </cell>
          <cell r="E145">
            <v>1164100</v>
          </cell>
          <cell r="G145">
            <v>1164100</v>
          </cell>
        </row>
        <row r="146">
          <cell r="C146" t="str">
            <v>Titik lampu</v>
          </cell>
          <cell r="D146" t="str">
            <v>unit</v>
          </cell>
          <cell r="E146">
            <v>105600</v>
          </cell>
          <cell r="G146">
            <v>105600</v>
          </cell>
        </row>
        <row r="147">
          <cell r="C147" t="str">
            <v>Triplek 2,4 mm, 1,2 x 2,4</v>
          </cell>
          <cell r="D147" t="str">
            <v>lembar</v>
          </cell>
          <cell r="E147">
            <v>52000</v>
          </cell>
          <cell r="G147">
            <v>46200</v>
          </cell>
        </row>
        <row r="148">
          <cell r="C148" t="str">
            <v>Triplek polyplus</v>
          </cell>
          <cell r="D148" t="str">
            <v>lembar</v>
          </cell>
          <cell r="E148">
            <v>60000</v>
          </cell>
          <cell r="G148">
            <v>56300</v>
          </cell>
        </row>
        <row r="149">
          <cell r="C149" t="str">
            <v>Wastafel kecil merek TOTO komplit</v>
          </cell>
          <cell r="D149" t="str">
            <v>buah</v>
          </cell>
          <cell r="E149">
            <v>1160000</v>
          </cell>
          <cell r="G149">
            <v>1157500</v>
          </cell>
        </row>
        <row r="150">
          <cell r="C150" t="str">
            <v>Wastafel sedang merek TOTO komplit</v>
          </cell>
          <cell r="D150" t="str">
            <v>buah</v>
          </cell>
          <cell r="E150">
            <v>1210000</v>
          </cell>
          <cell r="G150">
            <v>1210000</v>
          </cell>
        </row>
        <row r="151">
          <cell r="C151" t="str">
            <v>Wastafel besar merek TOTO komplit</v>
          </cell>
          <cell r="D151" t="str">
            <v>buah</v>
          </cell>
          <cell r="E151">
            <v>2025000</v>
          </cell>
          <cell r="G151">
            <v>2007600</v>
          </cell>
        </row>
        <row r="152">
          <cell r="C152" t="str">
            <v>Water heater Ariston 10 liter</v>
          </cell>
          <cell r="D152" t="str">
            <v>buah</v>
          </cell>
          <cell r="E152">
            <v>1000000</v>
          </cell>
          <cell r="G152">
            <v>970100</v>
          </cell>
        </row>
        <row r="153">
          <cell r="C153" t="str">
            <v>Water heater Paloma 10 liter</v>
          </cell>
          <cell r="D153" t="str">
            <v>buah</v>
          </cell>
          <cell r="E153">
            <v>2000000</v>
          </cell>
          <cell r="G153">
            <v>1782900</v>
          </cell>
        </row>
        <row r="154">
          <cell r="C154" t="str">
            <v>Wood filler IMPRA</v>
          </cell>
          <cell r="D154" t="str">
            <v>kg</v>
          </cell>
          <cell r="E154">
            <v>30000</v>
          </cell>
          <cell r="G154">
            <v>25400</v>
          </cell>
        </row>
        <row r="156">
          <cell r="C156" t="str">
            <v>BAHAN LOKAL</v>
          </cell>
        </row>
        <row r="157">
          <cell r="C157" t="str">
            <v>Abu batu</v>
          </cell>
          <cell r="D157" t="str">
            <v>m3</v>
          </cell>
          <cell r="E157">
            <v>123400</v>
          </cell>
          <cell r="G157">
            <v>98700</v>
          </cell>
        </row>
        <row r="158">
          <cell r="C158" t="str">
            <v>Alat bantu</v>
          </cell>
          <cell r="D158" t="str">
            <v>set</v>
          </cell>
          <cell r="E158">
            <v>91800</v>
          </cell>
          <cell r="G158">
            <v>91800</v>
          </cell>
        </row>
        <row r="159">
          <cell r="C159" t="str">
            <v>Atap polycarbonate</v>
          </cell>
          <cell r="D159" t="str">
            <v>m2</v>
          </cell>
          <cell r="E159">
            <v>125000</v>
          </cell>
          <cell r="G159">
            <v>127000</v>
          </cell>
        </row>
        <row r="160">
          <cell r="C160" t="str">
            <v>Baja tralis biasa (jadi)</v>
          </cell>
          <cell r="D160" t="str">
            <v>kg</v>
          </cell>
          <cell r="E160">
            <v>20000</v>
          </cell>
          <cell r="G160">
            <v>18200</v>
          </cell>
        </row>
        <row r="161">
          <cell r="C161" t="str">
            <v>Bambu tali</v>
          </cell>
          <cell r="D161" t="str">
            <v>batang</v>
          </cell>
          <cell r="E161">
            <v>8000</v>
          </cell>
          <cell r="G161">
            <v>7100</v>
          </cell>
        </row>
        <row r="162">
          <cell r="C162" t="str">
            <v>Batako 10 x 16,5 x 40</v>
          </cell>
          <cell r="D162" t="str">
            <v>buah</v>
          </cell>
          <cell r="E162">
            <v>2500</v>
          </cell>
          <cell r="G162">
            <v>1950</v>
          </cell>
        </row>
        <row r="163">
          <cell r="C163" t="str">
            <v>Batu bata merah</v>
          </cell>
          <cell r="D163" t="str">
            <v>buah</v>
          </cell>
          <cell r="E163">
            <v>450</v>
          </cell>
          <cell r="G163">
            <v>350</v>
          </cell>
        </row>
        <row r="164">
          <cell r="C164" t="str">
            <v>Batu belah/batu gunung</v>
          </cell>
          <cell r="D164" t="str">
            <v>m3</v>
          </cell>
          <cell r="E164">
            <v>110000</v>
          </cell>
          <cell r="G164">
            <v>90000</v>
          </cell>
        </row>
        <row r="165">
          <cell r="C165" t="str">
            <v>Batu cincin (20 - 25 kg)</v>
          </cell>
          <cell r="D165" t="str">
            <v>karung</v>
          </cell>
          <cell r="E165">
            <v>27200</v>
          </cell>
          <cell r="G165">
            <v>21700</v>
          </cell>
        </row>
        <row r="166">
          <cell r="C166" t="str">
            <v>Batu Gunung</v>
          </cell>
          <cell r="D166" t="str">
            <v>m3</v>
          </cell>
          <cell r="E166">
            <v>110000</v>
          </cell>
          <cell r="G166">
            <v>90000</v>
          </cell>
        </row>
        <row r="167">
          <cell r="C167" t="str">
            <v>Batu kali</v>
          </cell>
          <cell r="D167" t="str">
            <v>m3</v>
          </cell>
          <cell r="E167">
            <v>110000</v>
          </cell>
          <cell r="G167">
            <v>90000</v>
          </cell>
        </row>
        <row r="168">
          <cell r="C168" t="str">
            <v>Batu pecah 10-15 cm</v>
          </cell>
          <cell r="D168" t="str">
            <v>m3</v>
          </cell>
          <cell r="E168">
            <v>150000</v>
          </cell>
          <cell r="G168">
            <v>115000</v>
          </cell>
        </row>
        <row r="169">
          <cell r="C169" t="str">
            <v>Batu pecah 0,5-1 cm crusher</v>
          </cell>
          <cell r="D169" t="str">
            <v>m3</v>
          </cell>
          <cell r="E169">
            <v>183900</v>
          </cell>
          <cell r="G169">
            <v>147100</v>
          </cell>
        </row>
        <row r="170">
          <cell r="C170" t="str">
            <v>Batu pecah 1-2 cm crusher</v>
          </cell>
          <cell r="D170" t="str">
            <v>m3</v>
          </cell>
          <cell r="E170">
            <v>162500</v>
          </cell>
          <cell r="G170">
            <v>190800</v>
          </cell>
        </row>
        <row r="171">
          <cell r="C171" t="str">
            <v>Batu pecah 1-2 cm manual</v>
          </cell>
          <cell r="D171" t="str">
            <v>m3</v>
          </cell>
          <cell r="E171">
            <v>175000</v>
          </cell>
          <cell r="G171">
            <v>160700</v>
          </cell>
        </row>
        <row r="172">
          <cell r="C172" t="str">
            <v>Batu pecah 2-3 cm crusher</v>
          </cell>
          <cell r="D172" t="str">
            <v>m3</v>
          </cell>
          <cell r="E172">
            <v>180000</v>
          </cell>
          <cell r="G172">
            <v>161800</v>
          </cell>
        </row>
        <row r="173">
          <cell r="C173" t="str">
            <v>Batu pecah 2-3 cm manual</v>
          </cell>
          <cell r="D173" t="str">
            <v>m3</v>
          </cell>
          <cell r="E173">
            <v>150000</v>
          </cell>
          <cell r="G173">
            <v>132700</v>
          </cell>
        </row>
        <row r="174">
          <cell r="C174" t="str">
            <v>Batu pecah 3-5 cm crusher</v>
          </cell>
          <cell r="D174" t="str">
            <v>m3</v>
          </cell>
          <cell r="E174">
            <v>170000</v>
          </cell>
          <cell r="G174">
            <v>146400</v>
          </cell>
        </row>
        <row r="175">
          <cell r="C175" t="str">
            <v>Batu pecah 3-5 cm manual</v>
          </cell>
          <cell r="D175" t="str">
            <v>m3</v>
          </cell>
          <cell r="E175">
            <v>130000</v>
          </cell>
          <cell r="G175">
            <v>126900</v>
          </cell>
        </row>
        <row r="176">
          <cell r="C176" t="str">
            <v>Batu pecah 5-7 cm manual</v>
          </cell>
          <cell r="D176" t="str">
            <v>m3</v>
          </cell>
          <cell r="E176">
            <v>120000</v>
          </cell>
          <cell r="G176">
            <v>115400</v>
          </cell>
        </row>
        <row r="177">
          <cell r="C177" t="str">
            <v>Batu pecah 7-10 cm</v>
          </cell>
          <cell r="D177" t="str">
            <v>m3</v>
          </cell>
          <cell r="E177">
            <v>125000</v>
          </cell>
          <cell r="G177">
            <v>159900</v>
          </cell>
        </row>
        <row r="178">
          <cell r="C178" t="str">
            <v>Batu tempel candi 10 x 20</v>
          </cell>
          <cell r="D178" t="str">
            <v>m2</v>
          </cell>
          <cell r="E178">
            <v>80000</v>
          </cell>
          <cell r="G178">
            <v>79900</v>
          </cell>
        </row>
        <row r="179">
          <cell r="C179" t="str">
            <v>Batu tempel candi 15 x 30</v>
          </cell>
          <cell r="D179" t="str">
            <v>m2</v>
          </cell>
          <cell r="E179">
            <v>100000</v>
          </cell>
          <cell r="G179">
            <v>94500</v>
          </cell>
        </row>
        <row r="180">
          <cell r="C180" t="str">
            <v>Batu tempel candi 20 x 40</v>
          </cell>
          <cell r="D180" t="str">
            <v>m2</v>
          </cell>
          <cell r="E180">
            <v>110000</v>
          </cell>
          <cell r="G180">
            <v>109000</v>
          </cell>
        </row>
        <row r="181">
          <cell r="C181" t="str">
            <v>Batu tempel granit 10 x 20</v>
          </cell>
          <cell r="D181" t="str">
            <v>m2</v>
          </cell>
          <cell r="E181">
            <v>100000</v>
          </cell>
          <cell r="G181">
            <v>94500</v>
          </cell>
        </row>
        <row r="182">
          <cell r="C182" t="str">
            <v>Batu tempel granit 15 x 30</v>
          </cell>
          <cell r="D182" t="str">
            <v>m2</v>
          </cell>
          <cell r="E182">
            <v>110000</v>
          </cell>
          <cell r="G182">
            <v>109000</v>
          </cell>
        </row>
        <row r="183">
          <cell r="C183" t="str">
            <v>Batu tempel granit 20 x 40</v>
          </cell>
          <cell r="D183" t="str">
            <v>m2</v>
          </cell>
          <cell r="E183">
            <v>125000</v>
          </cell>
          <cell r="G183">
            <v>123500</v>
          </cell>
        </row>
        <row r="184">
          <cell r="C184" t="str">
            <v>Batu tempel Karangsambung 10 x 20</v>
          </cell>
          <cell r="D184" t="str">
            <v>m2</v>
          </cell>
          <cell r="E184">
            <v>60000</v>
          </cell>
          <cell r="G184">
            <v>54500</v>
          </cell>
        </row>
        <row r="185">
          <cell r="C185" t="str">
            <v>Batu tempel Karangsambung 15 x 30</v>
          </cell>
          <cell r="D185" t="str">
            <v>m2</v>
          </cell>
          <cell r="E185">
            <v>70000</v>
          </cell>
          <cell r="G185">
            <v>65400</v>
          </cell>
        </row>
        <row r="186">
          <cell r="C186" t="str">
            <v>Batu tempel Karangsambung 20 x 40</v>
          </cell>
          <cell r="D186" t="str">
            <v>m2</v>
          </cell>
          <cell r="E186">
            <v>75000</v>
          </cell>
          <cell r="G186">
            <v>72600</v>
          </cell>
        </row>
        <row r="187">
          <cell r="C187" t="str">
            <v>Batu tempel Palimanan 10 x 20</v>
          </cell>
          <cell r="D187" t="str">
            <v>m2</v>
          </cell>
          <cell r="E187">
            <v>95000</v>
          </cell>
          <cell r="G187">
            <v>87100</v>
          </cell>
        </row>
        <row r="188">
          <cell r="C188" t="str">
            <v>Batu tempel Palimanan 15 x 30</v>
          </cell>
          <cell r="D188" t="str">
            <v>m2</v>
          </cell>
          <cell r="E188">
            <v>100000</v>
          </cell>
          <cell r="G188">
            <v>94500</v>
          </cell>
        </row>
        <row r="189">
          <cell r="C189" t="str">
            <v>Batu tempel Palimanan 20 x 40</v>
          </cell>
          <cell r="D189" t="str">
            <v>m2</v>
          </cell>
          <cell r="E189">
            <v>105000</v>
          </cell>
          <cell r="G189">
            <v>101700</v>
          </cell>
        </row>
        <row r="190">
          <cell r="C190" t="str">
            <v>Batu tempel rai 10 x 20</v>
          </cell>
          <cell r="D190" t="str">
            <v>m2</v>
          </cell>
          <cell r="E190">
            <v>65000</v>
          </cell>
          <cell r="G190">
            <v>61700</v>
          </cell>
        </row>
        <row r="191">
          <cell r="C191" t="str">
            <v>Batu tempel rai 15 x 30</v>
          </cell>
          <cell r="D191" t="str">
            <v>m2</v>
          </cell>
          <cell r="E191">
            <v>75000</v>
          </cell>
          <cell r="G191">
            <v>69000</v>
          </cell>
        </row>
        <row r="192">
          <cell r="C192" t="str">
            <v>Batu tempel rai 20 x 40</v>
          </cell>
          <cell r="D192" t="str">
            <v>m2</v>
          </cell>
          <cell r="E192">
            <v>85000</v>
          </cell>
          <cell r="G192">
            <v>79900</v>
          </cell>
        </row>
        <row r="193">
          <cell r="C193" t="str">
            <v>Batu tempel rai tak beraturan</v>
          </cell>
          <cell r="D193" t="str">
            <v>m2</v>
          </cell>
          <cell r="E193">
            <v>35000</v>
          </cell>
          <cell r="G193">
            <v>29000</v>
          </cell>
        </row>
        <row r="194">
          <cell r="C194" t="str">
            <v>Besi tempa (jadi)</v>
          </cell>
          <cell r="D194" t="str">
            <v>kg</v>
          </cell>
          <cell r="E194">
            <v>25000</v>
          </cell>
          <cell r="G194">
            <v>22300</v>
          </cell>
        </row>
        <row r="195">
          <cell r="C195" t="str">
            <v>Coating batu tempel (7 m2)</v>
          </cell>
          <cell r="D195" t="str">
            <v>liter</v>
          </cell>
          <cell r="E195">
            <v>80000</v>
          </cell>
          <cell r="G195">
            <v>69900</v>
          </cell>
        </row>
        <row r="196">
          <cell r="C196" t="str">
            <v>Daun jendela aluminium komplit (terpasang)</v>
          </cell>
          <cell r="D196" t="str">
            <v>buah</v>
          </cell>
          <cell r="E196">
            <v>279600</v>
          </cell>
          <cell r="G196">
            <v>279600</v>
          </cell>
        </row>
        <row r="197">
          <cell r="C197" t="str">
            <v>Daun pintu aluminium komplit (terpasang)</v>
          </cell>
          <cell r="D197" t="str">
            <v>buah</v>
          </cell>
          <cell r="E197">
            <v>699200</v>
          </cell>
          <cell r="G197">
            <v>699200</v>
          </cell>
        </row>
        <row r="198">
          <cell r="C198" t="str">
            <v>Fiber Glass</v>
          </cell>
          <cell r="D198" t="str">
            <v>lembar</v>
          </cell>
          <cell r="E198">
            <v>125800</v>
          </cell>
          <cell r="G198">
            <v>125800</v>
          </cell>
        </row>
        <row r="199">
          <cell r="C199" t="str">
            <v>Gazon / kanstin 30 x 50 x 15</v>
          </cell>
          <cell r="D199" t="str">
            <v>buah</v>
          </cell>
          <cell r="E199">
            <v>12200</v>
          </cell>
          <cell r="G199">
            <v>9700</v>
          </cell>
        </row>
        <row r="200">
          <cell r="C200" t="str">
            <v>Genteng krepus</v>
          </cell>
          <cell r="D200" t="str">
            <v>buah</v>
          </cell>
          <cell r="E200">
            <v>2000</v>
          </cell>
          <cell r="G200">
            <v>2500</v>
          </cell>
        </row>
        <row r="201">
          <cell r="C201" t="str">
            <v>Genteng krepus Badongan / ujung gazur</v>
          </cell>
          <cell r="D201" t="str">
            <v>buah</v>
          </cell>
          <cell r="E201">
            <v>25000</v>
          </cell>
          <cell r="G201">
            <v>6000</v>
          </cell>
        </row>
        <row r="202">
          <cell r="C202" t="str">
            <v>Genteng krepus glazur</v>
          </cell>
          <cell r="D202" t="str">
            <v>buah</v>
          </cell>
          <cell r="E202">
            <v>6000</v>
          </cell>
          <cell r="G202">
            <v>5750</v>
          </cell>
        </row>
        <row r="203">
          <cell r="C203" t="str">
            <v>Genteng krepus 3 W Glazur</v>
          </cell>
          <cell r="D203" t="str">
            <v>buah</v>
          </cell>
          <cell r="E203">
            <v>55000</v>
          </cell>
          <cell r="G203">
            <v>50800</v>
          </cell>
        </row>
        <row r="204">
          <cell r="C204" t="str">
            <v>Genteng krepus 3 W</v>
          </cell>
          <cell r="D204" t="str">
            <v>buah</v>
          </cell>
          <cell r="E204">
            <v>35000</v>
          </cell>
          <cell r="G204">
            <v>54500</v>
          </cell>
        </row>
        <row r="205">
          <cell r="C205" t="str">
            <v>Genteng krepus bulat</v>
          </cell>
          <cell r="D205" t="str">
            <v>buah</v>
          </cell>
          <cell r="E205">
            <v>2000</v>
          </cell>
          <cell r="G205">
            <v>3500</v>
          </cell>
        </row>
        <row r="206">
          <cell r="C206" t="str">
            <v>Genteng krepus Mahkota/tengah glazur</v>
          </cell>
          <cell r="D206" t="str">
            <v>buah</v>
          </cell>
          <cell r="E206">
            <v>50000</v>
          </cell>
          <cell r="G206">
            <v>218100</v>
          </cell>
        </row>
        <row r="207">
          <cell r="C207" t="str">
            <v>Genteng krepus papak/lancip</v>
          </cell>
          <cell r="D207" t="str">
            <v>buah</v>
          </cell>
          <cell r="E207">
            <v>2000</v>
          </cell>
          <cell r="G207">
            <v>2100</v>
          </cell>
        </row>
        <row r="208">
          <cell r="C208" t="str">
            <v>Genteng krepus ujung</v>
          </cell>
          <cell r="D208" t="str">
            <v>buah</v>
          </cell>
          <cell r="E208">
            <v>12500</v>
          </cell>
          <cell r="G208">
            <v>32600</v>
          </cell>
        </row>
        <row r="209">
          <cell r="C209" t="str">
            <v>Genteng krepus ujung glazur</v>
          </cell>
          <cell r="D209" t="str">
            <v>buah</v>
          </cell>
          <cell r="E209">
            <v>25000</v>
          </cell>
          <cell r="G209">
            <v>36300</v>
          </cell>
        </row>
        <row r="210">
          <cell r="C210" t="str">
            <v>Genteng Magase</v>
          </cell>
          <cell r="D210" t="str">
            <v>buah</v>
          </cell>
          <cell r="E210">
            <v>1100</v>
          </cell>
          <cell r="G210">
            <v>850</v>
          </cell>
        </row>
        <row r="211">
          <cell r="C211" t="str">
            <v>Genteng Magaze glazur</v>
          </cell>
          <cell r="D211" t="str">
            <v>buah</v>
          </cell>
          <cell r="E211">
            <v>2800</v>
          </cell>
          <cell r="G211">
            <v>2100</v>
          </cell>
        </row>
        <row r="212">
          <cell r="C212" t="str">
            <v>Genteng Morando biasa</v>
          </cell>
          <cell r="D212" t="str">
            <v>buah</v>
          </cell>
          <cell r="E212">
            <v>1500</v>
          </cell>
          <cell r="G212">
            <v>1000</v>
          </cell>
        </row>
        <row r="213">
          <cell r="C213" t="str">
            <v>Genteng Morando glazur</v>
          </cell>
          <cell r="D213" t="str">
            <v>buah</v>
          </cell>
          <cell r="E213">
            <v>3500</v>
          </cell>
          <cell r="G213">
            <v>2800</v>
          </cell>
        </row>
        <row r="214">
          <cell r="C214" t="str">
            <v>Genteng Morando Warna Maron</v>
          </cell>
          <cell r="D214" t="str">
            <v>buah</v>
          </cell>
          <cell r="E214">
            <v>3500</v>
          </cell>
          <cell r="G214">
            <v>3900</v>
          </cell>
        </row>
        <row r="215">
          <cell r="C215" t="str">
            <v>Genteng Plentong</v>
          </cell>
          <cell r="D215" t="str">
            <v>buah</v>
          </cell>
          <cell r="E215">
            <v>1000</v>
          </cell>
          <cell r="G215">
            <v>750</v>
          </cell>
        </row>
        <row r="216">
          <cell r="C216" t="str">
            <v>Genteng Pres Kodok</v>
          </cell>
          <cell r="D216" t="str">
            <v>buah</v>
          </cell>
          <cell r="E216">
            <v>1000</v>
          </cell>
          <cell r="G216">
            <v>600</v>
          </cell>
        </row>
        <row r="217">
          <cell r="C217" t="str">
            <v>Genteng Vlams</v>
          </cell>
          <cell r="D217" t="str">
            <v>buah</v>
          </cell>
          <cell r="E217">
            <v>650</v>
          </cell>
          <cell r="G217">
            <v>525</v>
          </cell>
        </row>
        <row r="218">
          <cell r="C218" t="str">
            <v>Gorong-gorong diameter 20</v>
          </cell>
          <cell r="D218" t="str">
            <v>m1</v>
          </cell>
          <cell r="E218">
            <v>40000</v>
          </cell>
          <cell r="G218">
            <v>38800</v>
          </cell>
        </row>
        <row r="219">
          <cell r="C219" t="str">
            <v>Gorong-gorong diameter 30</v>
          </cell>
          <cell r="D219" t="str">
            <v>m1</v>
          </cell>
          <cell r="E219">
            <v>60000</v>
          </cell>
          <cell r="G219">
            <v>54900</v>
          </cell>
        </row>
        <row r="220">
          <cell r="C220" t="str">
            <v>Gorong-gorong diameter 40</v>
          </cell>
          <cell r="D220" t="str">
            <v>m1</v>
          </cell>
          <cell r="E220">
            <v>70000</v>
          </cell>
          <cell r="G220">
            <v>67100</v>
          </cell>
        </row>
        <row r="221">
          <cell r="C221" t="str">
            <v>Gorong-gorong diameter 60</v>
          </cell>
          <cell r="D221" t="str">
            <v>m1</v>
          </cell>
          <cell r="E221">
            <v>115000</v>
          </cell>
          <cell r="G221">
            <v>102450</v>
          </cell>
        </row>
        <row r="222">
          <cell r="C222" t="str">
            <v>Gorong-gorong diameter 80</v>
          </cell>
          <cell r="D222" t="str">
            <v>m1</v>
          </cell>
          <cell r="E222">
            <v>165000</v>
          </cell>
          <cell r="G222">
            <v>125800</v>
          </cell>
        </row>
        <row r="223">
          <cell r="C223" t="str">
            <v>Gorong-gorong diameter 100</v>
          </cell>
          <cell r="D223" t="str">
            <v>m1</v>
          </cell>
          <cell r="E223">
            <v>200000</v>
          </cell>
          <cell r="G223">
            <v>141100</v>
          </cell>
        </row>
        <row r="224">
          <cell r="C224" t="str">
            <v>Kapur pasang</v>
          </cell>
          <cell r="D224" t="str">
            <v>m3</v>
          </cell>
          <cell r="E224">
            <v>215000</v>
          </cell>
          <cell r="G224">
            <v>157700</v>
          </cell>
        </row>
        <row r="225">
          <cell r="C225" t="str">
            <v>Kayu Ø 8/ 4 m</v>
          </cell>
          <cell r="D225" t="str">
            <v>btg</v>
          </cell>
          <cell r="G225">
            <v>10000</v>
          </cell>
        </row>
        <row r="226">
          <cell r="C226" t="str">
            <v>Kayu bakar</v>
          </cell>
          <cell r="D226" t="str">
            <v>m3</v>
          </cell>
          <cell r="E226">
            <v>75000</v>
          </cell>
          <cell r="G226">
            <v>72900</v>
          </cell>
        </row>
        <row r="227">
          <cell r="C227" t="str">
            <v>Kayu Begisting</v>
          </cell>
          <cell r="D227" t="str">
            <v>m3</v>
          </cell>
          <cell r="E227">
            <v>1000000</v>
          </cell>
          <cell r="G227">
            <v>987600</v>
          </cell>
        </row>
        <row r="228">
          <cell r="C228" t="str">
            <v>Kayu damar laut</v>
          </cell>
          <cell r="D228" t="str">
            <v>m3</v>
          </cell>
          <cell r="E228">
            <v>8000000</v>
          </cell>
          <cell r="G228">
            <v>6000000</v>
          </cell>
        </row>
        <row r="229">
          <cell r="C229" t="str">
            <v>Kayu glugu tua</v>
          </cell>
          <cell r="D229" t="str">
            <v>m3</v>
          </cell>
          <cell r="E229">
            <v>2300000</v>
          </cell>
          <cell r="G229">
            <v>2007600</v>
          </cell>
        </row>
        <row r="230">
          <cell r="C230" t="str">
            <v>Kayu jati lokal mutu I</v>
          </cell>
          <cell r="D230" t="str">
            <v>m3</v>
          </cell>
          <cell r="E230">
            <v>6250000</v>
          </cell>
          <cell r="G230">
            <v>5405700</v>
          </cell>
        </row>
        <row r="231">
          <cell r="C231" t="str">
            <v>Kayu kamper</v>
          </cell>
          <cell r="D231" t="str">
            <v>m3</v>
          </cell>
          <cell r="E231">
            <v>7500000</v>
          </cell>
          <cell r="G231">
            <v>5200000</v>
          </cell>
        </row>
        <row r="232">
          <cell r="C232" t="str">
            <v>Kayu kruwing</v>
          </cell>
          <cell r="D232" t="str">
            <v>m3</v>
          </cell>
          <cell r="E232">
            <v>5000000</v>
          </cell>
          <cell r="G232">
            <v>4500000</v>
          </cell>
        </row>
        <row r="233">
          <cell r="C233" t="str">
            <v>Kayu mranti</v>
          </cell>
          <cell r="D233" t="str">
            <v>m3</v>
          </cell>
          <cell r="E233">
            <v>3750000</v>
          </cell>
          <cell r="G233">
            <v>3972400</v>
          </cell>
        </row>
        <row r="234">
          <cell r="C234" t="str">
            <v>Kayu tahun</v>
          </cell>
          <cell r="D234" t="str">
            <v>m3</v>
          </cell>
          <cell r="E234">
            <v>1500000</v>
          </cell>
          <cell r="G234">
            <v>1146700</v>
          </cell>
        </row>
        <row r="235">
          <cell r="C235" t="str">
            <v>Kayu bengkirai</v>
          </cell>
          <cell r="D235" t="str">
            <v>m3</v>
          </cell>
          <cell r="E235">
            <v>7500000</v>
          </cell>
          <cell r="G235">
            <v>72900</v>
          </cell>
        </row>
        <row r="236">
          <cell r="C236" t="str">
            <v>Kerikil sungai</v>
          </cell>
          <cell r="D236" t="str">
            <v>m3</v>
          </cell>
          <cell r="E236">
            <v>101700</v>
          </cell>
          <cell r="G236">
            <v>101700</v>
          </cell>
        </row>
        <row r="237">
          <cell r="C237" t="str">
            <v>Kerikil sungai ayak tanpa pasir</v>
          </cell>
          <cell r="D237" t="str">
            <v>m3</v>
          </cell>
          <cell r="E237">
            <v>87100</v>
          </cell>
          <cell r="G237">
            <v>87100</v>
          </cell>
        </row>
        <row r="238">
          <cell r="C238" t="str">
            <v>Kusen aluminium 3" (terpasang)</v>
          </cell>
          <cell r="D238" t="str">
            <v>m1</v>
          </cell>
          <cell r="E238">
            <v>75000</v>
          </cell>
          <cell r="G238">
            <v>70500</v>
          </cell>
        </row>
        <row r="239">
          <cell r="C239" t="str">
            <v>Krokos jagung</v>
          </cell>
          <cell r="D239" t="str">
            <v>m3</v>
          </cell>
          <cell r="E239">
            <v>100000</v>
          </cell>
          <cell r="G239">
            <v>90850</v>
          </cell>
        </row>
        <row r="240">
          <cell r="C240" t="str">
            <v>Pagar besi cor (terpasang)</v>
          </cell>
          <cell r="D240" t="str">
            <v>m2</v>
          </cell>
          <cell r="E240">
            <v>317300</v>
          </cell>
          <cell r="G240">
            <v>317300</v>
          </cell>
        </row>
        <row r="241">
          <cell r="C241" t="str">
            <v>Pagar besi tempa (terpasang)</v>
          </cell>
          <cell r="D241" t="str">
            <v>m2</v>
          </cell>
          <cell r="E241">
            <v>423300</v>
          </cell>
          <cell r="G241">
            <v>423300</v>
          </cell>
        </row>
        <row r="242">
          <cell r="C242" t="str">
            <v>Papan suri-suri kayu Kalimantan</v>
          </cell>
          <cell r="D242" t="str">
            <v>m3</v>
          </cell>
          <cell r="E242">
            <v>2500000</v>
          </cell>
          <cell r="G242">
            <v>2162000</v>
          </cell>
        </row>
        <row r="243">
          <cell r="C243" t="str">
            <v>Papan talang kayu mranti</v>
          </cell>
          <cell r="D243" t="str">
            <v>m2</v>
          </cell>
          <cell r="E243">
            <v>2500000</v>
          </cell>
          <cell r="G243">
            <v>39400</v>
          </cell>
        </row>
        <row r="244">
          <cell r="C244" t="str">
            <v>Pasir beton</v>
          </cell>
          <cell r="D244" t="str">
            <v>m3</v>
          </cell>
          <cell r="E244">
            <v>100000</v>
          </cell>
          <cell r="G244">
            <v>76400</v>
          </cell>
        </row>
        <row r="245">
          <cell r="C245" t="str">
            <v>Pasir pasang</v>
          </cell>
          <cell r="D245" t="str">
            <v>m3</v>
          </cell>
          <cell r="E245">
            <v>100000</v>
          </cell>
          <cell r="G245">
            <v>76400</v>
          </cell>
        </row>
        <row r="246">
          <cell r="C246" t="str">
            <v>Pasir urug / timbun</v>
          </cell>
          <cell r="D246" t="str">
            <v>m3</v>
          </cell>
          <cell r="E246">
            <v>60000</v>
          </cell>
          <cell r="G246">
            <v>60000</v>
          </cell>
        </row>
        <row r="247">
          <cell r="C247" t="str">
            <v>Paving blok sakura polos</v>
          </cell>
          <cell r="D247" t="str">
            <v>m2</v>
          </cell>
          <cell r="E247">
            <v>29000</v>
          </cell>
          <cell r="G247">
            <v>26600</v>
          </cell>
        </row>
        <row r="248">
          <cell r="C248" t="str">
            <v>Paving blok sakura warna</v>
          </cell>
          <cell r="D248" t="str">
            <v>m2</v>
          </cell>
          <cell r="E248">
            <v>30000</v>
          </cell>
          <cell r="G248">
            <v>26500</v>
          </cell>
        </row>
        <row r="249">
          <cell r="C249" t="str">
            <v>Paving blok segi 4, t=8cm</v>
          </cell>
          <cell r="D249" t="str">
            <v>m2</v>
          </cell>
          <cell r="E249">
            <v>44000</v>
          </cell>
          <cell r="G249">
            <v>40400</v>
          </cell>
        </row>
        <row r="250">
          <cell r="C250" t="str">
            <v>Paving blok segi 6, t=8 cm</v>
          </cell>
          <cell r="D250" t="str">
            <v>m2</v>
          </cell>
          <cell r="E250">
            <v>28000</v>
          </cell>
          <cell r="G250">
            <v>35600</v>
          </cell>
        </row>
        <row r="251">
          <cell r="C251" t="str">
            <v>Paving blok segi 6 warna</v>
          </cell>
          <cell r="D251" t="str">
            <v>m2</v>
          </cell>
          <cell r="E251">
            <v>33000</v>
          </cell>
          <cell r="G251">
            <v>30800</v>
          </cell>
        </row>
        <row r="252">
          <cell r="C252" t="str">
            <v>Pintu besi Folding Gate (tepasang)</v>
          </cell>
          <cell r="D252" t="str">
            <v>m2</v>
          </cell>
          <cell r="E252">
            <v>545000</v>
          </cell>
          <cell r="G252">
            <v>540100</v>
          </cell>
        </row>
        <row r="253">
          <cell r="C253" t="str">
            <v>Pintu besi lipat (terpasang)</v>
          </cell>
          <cell r="D253" t="str">
            <v>m2</v>
          </cell>
          <cell r="E253">
            <v>495000</v>
          </cell>
          <cell r="G253">
            <v>493800</v>
          </cell>
        </row>
        <row r="254">
          <cell r="C254" t="str">
            <v>Pintu besi tempa (terpasang)</v>
          </cell>
          <cell r="D254" t="str">
            <v>m2</v>
          </cell>
          <cell r="E254">
            <v>450000</v>
          </cell>
          <cell r="G254">
            <v>423300</v>
          </cell>
        </row>
        <row r="255">
          <cell r="C255" t="str">
            <v>Plepet pyan kayu meranti/profil</v>
          </cell>
          <cell r="D255" t="str">
            <v>buah</v>
          </cell>
          <cell r="E255">
            <v>9750</v>
          </cell>
          <cell r="G255">
            <v>9750</v>
          </cell>
        </row>
        <row r="256">
          <cell r="C256" t="str">
            <v>Ram aluminium</v>
          </cell>
          <cell r="D256" t="str">
            <v>m1</v>
          </cell>
          <cell r="E256">
            <v>77400</v>
          </cell>
          <cell r="G256">
            <v>77400</v>
          </cell>
        </row>
        <row r="257">
          <cell r="C257" t="str">
            <v>Rangka atap besi Galvanis (terpasang)</v>
          </cell>
          <cell r="D257" t="str">
            <v>m2</v>
          </cell>
          <cell r="E257">
            <v>211500</v>
          </cell>
          <cell r="G257">
            <v>211500</v>
          </cell>
        </row>
        <row r="258">
          <cell r="C258" t="str">
            <v>Rangka atap besi kanal (terpasang)</v>
          </cell>
          <cell r="D258" t="str">
            <v>m2</v>
          </cell>
          <cell r="E258">
            <v>282100</v>
          </cell>
          <cell r="G258">
            <v>282100</v>
          </cell>
        </row>
        <row r="259">
          <cell r="C259" t="str">
            <v>Rangka atap besi tempa (terpasang)</v>
          </cell>
          <cell r="D259" t="str">
            <v>m2</v>
          </cell>
          <cell r="E259">
            <v>387900</v>
          </cell>
          <cell r="G259">
            <v>387900</v>
          </cell>
        </row>
        <row r="260">
          <cell r="C260" t="str">
            <v>Rangka atap stainless steel (terpasang)</v>
          </cell>
          <cell r="D260" t="str">
            <v>m2</v>
          </cell>
          <cell r="E260">
            <v>300000</v>
          </cell>
          <cell r="G260">
            <v>282100</v>
          </cell>
        </row>
        <row r="261">
          <cell r="C261" t="str">
            <v>Roling door Aluminium (terpasang)</v>
          </cell>
          <cell r="D261" t="str">
            <v>m2</v>
          </cell>
          <cell r="E261">
            <v>400000</v>
          </cell>
          <cell r="G261">
            <v>387900</v>
          </cell>
        </row>
        <row r="262">
          <cell r="C262" t="str">
            <v>Roling door seng (terpasang)</v>
          </cell>
          <cell r="D262" t="str">
            <v>m2</v>
          </cell>
          <cell r="E262">
            <v>282100</v>
          </cell>
          <cell r="G262">
            <v>282100</v>
          </cell>
        </row>
        <row r="263">
          <cell r="C263" t="str">
            <v>Roster 10 x 25</v>
          </cell>
          <cell r="D263" t="str">
            <v>buah</v>
          </cell>
          <cell r="E263">
            <v>2000</v>
          </cell>
          <cell r="G263">
            <v>1650</v>
          </cell>
        </row>
        <row r="264">
          <cell r="C264" t="str">
            <v>Roster batu 20 x 20</v>
          </cell>
          <cell r="D264" t="str">
            <v>buah</v>
          </cell>
          <cell r="E264">
            <v>38600</v>
          </cell>
          <cell r="G264">
            <v>38600</v>
          </cell>
        </row>
        <row r="265">
          <cell r="C265" t="str">
            <v>Roster batu 30 x 30</v>
          </cell>
          <cell r="D265" t="str">
            <v>buah</v>
          </cell>
          <cell r="E265">
            <v>49100</v>
          </cell>
          <cell r="G265">
            <v>49100</v>
          </cell>
        </row>
        <row r="266">
          <cell r="C266" t="str">
            <v>Roster Holand 30 x 14 cm</v>
          </cell>
          <cell r="D266" t="str">
            <v>buah</v>
          </cell>
          <cell r="E266">
            <v>5500</v>
          </cell>
          <cell r="G266">
            <v>4800</v>
          </cell>
        </row>
        <row r="267">
          <cell r="C267" t="str">
            <v>Roster krepyak 20 x 30</v>
          </cell>
          <cell r="D267" t="str">
            <v>buah</v>
          </cell>
          <cell r="E267">
            <v>3000</v>
          </cell>
          <cell r="G267">
            <v>2750</v>
          </cell>
        </row>
        <row r="268">
          <cell r="C268" t="str">
            <v>Roster roda 20 x 20</v>
          </cell>
          <cell r="D268" t="str">
            <v>buah</v>
          </cell>
          <cell r="E268">
            <v>3000</v>
          </cell>
          <cell r="G268">
            <v>2450</v>
          </cell>
        </row>
        <row r="269">
          <cell r="C269" t="str">
            <v>Sirtu (tak diayak)</v>
          </cell>
          <cell r="D269" t="str">
            <v>m3</v>
          </cell>
          <cell r="E269">
            <v>55000</v>
          </cell>
          <cell r="G269">
            <v>44000</v>
          </cell>
        </row>
        <row r="270">
          <cell r="C270" t="str">
            <v>Slot aluminium (terpasang)</v>
          </cell>
          <cell r="D270" t="str">
            <v>buah</v>
          </cell>
          <cell r="E270">
            <v>110000</v>
          </cell>
          <cell r="G270">
            <v>105600</v>
          </cell>
        </row>
        <row r="271">
          <cell r="C271" t="str">
            <v>Slot pintu pagar (terpasang)</v>
          </cell>
          <cell r="D271" t="str">
            <v>buah</v>
          </cell>
          <cell r="E271">
            <v>150000</v>
          </cell>
          <cell r="G271">
            <v>139800</v>
          </cell>
        </row>
        <row r="272">
          <cell r="C272" t="str">
            <v>Tanah cadas</v>
          </cell>
          <cell r="D272" t="str">
            <v>m3</v>
          </cell>
          <cell r="E272">
            <v>60000</v>
          </cell>
          <cell r="G272">
            <v>62200</v>
          </cell>
        </row>
        <row r="273">
          <cell r="C273" t="str">
            <v>Tanah urugan / timbunan</v>
          </cell>
          <cell r="D273" t="str">
            <v>m3</v>
          </cell>
          <cell r="E273">
            <v>40000</v>
          </cell>
          <cell r="G273">
            <v>32300</v>
          </cell>
        </row>
        <row r="274">
          <cell r="C274" t="str">
            <v>Tralis besi cor (terpasang)</v>
          </cell>
          <cell r="D274" t="str">
            <v>m2</v>
          </cell>
          <cell r="E274">
            <v>230000</v>
          </cell>
          <cell r="G274">
            <v>211500</v>
          </cell>
        </row>
        <row r="275">
          <cell r="C275" t="str">
            <v>Tralis besi tempa (terpasang)</v>
          </cell>
          <cell r="D275" t="str">
            <v>m2</v>
          </cell>
          <cell r="E275">
            <v>300000</v>
          </cell>
          <cell r="G275">
            <v>244500</v>
          </cell>
        </row>
        <row r="277">
          <cell r="C277" t="str">
            <v>TAMBAHAN</v>
          </cell>
        </row>
        <row r="278">
          <cell r="C278" t="str">
            <v>AC Split 2 PK Panasonic Type CS-CU-C 18E K</v>
          </cell>
          <cell r="D278" t="str">
            <v>unit</v>
          </cell>
          <cell r="E278">
            <v>5243900</v>
          </cell>
          <cell r="G278">
            <v>8609755</v>
          </cell>
        </row>
        <row r="279">
          <cell r="C279" t="str">
            <v>Bok Sekring 2 Group</v>
          </cell>
          <cell r="D279" t="str">
            <v>unit</v>
          </cell>
          <cell r="E279">
            <v>97500</v>
          </cell>
          <cell r="G279">
            <v>95500</v>
          </cell>
        </row>
        <row r="280">
          <cell r="C280" t="str">
            <v>Dolken/Bambu Ǿ 8 cm / 4 m</v>
          </cell>
          <cell r="D280" t="str">
            <v>batang</v>
          </cell>
          <cell r="E280">
            <v>8000</v>
          </cell>
          <cell r="G280">
            <v>10000</v>
          </cell>
        </row>
        <row r="281">
          <cell r="C281" t="str">
            <v>Grendel Jendela Artistik</v>
          </cell>
          <cell r="D281" t="str">
            <v>bh</v>
          </cell>
          <cell r="E281">
            <v>9300</v>
          </cell>
          <cell r="G281">
            <v>12000</v>
          </cell>
        </row>
        <row r="282">
          <cell r="C282" t="str">
            <v>Grendel Pintu Artistik</v>
          </cell>
          <cell r="D282" t="str">
            <v>bh</v>
          </cell>
          <cell r="E282">
            <v>9300</v>
          </cell>
          <cell r="G282">
            <v>15000</v>
          </cell>
        </row>
        <row r="283">
          <cell r="C283" t="str">
            <v>Grendel Pintu Tanam Artistik</v>
          </cell>
          <cell r="D283" t="str">
            <v>bh</v>
          </cell>
          <cell r="E283">
            <v>9300</v>
          </cell>
          <cell r="G283">
            <v>33000</v>
          </cell>
        </row>
        <row r="284">
          <cell r="C284" t="str">
            <v>Handel Pintu Artistik</v>
          </cell>
          <cell r="D284" t="str">
            <v>pasang</v>
          </cell>
          <cell r="E284">
            <v>84200</v>
          </cell>
          <cell r="G284">
            <v>180000</v>
          </cell>
        </row>
        <row r="285">
          <cell r="C285" t="str">
            <v>Integrated Pintu Artistik</v>
          </cell>
          <cell r="D285" t="str">
            <v xml:space="preserve">unit </v>
          </cell>
          <cell r="E285">
            <v>699200</v>
          </cell>
          <cell r="G285">
            <v>1000000</v>
          </cell>
        </row>
        <row r="286">
          <cell r="C286" t="str">
            <v>Kunci Tanam Artistik</v>
          </cell>
          <cell r="D286" t="str">
            <v>bh</v>
          </cell>
          <cell r="E286">
            <v>38200</v>
          </cell>
          <cell r="G286">
            <v>90000</v>
          </cell>
        </row>
        <row r="287">
          <cell r="C287" t="str">
            <v>Lampu Spot 25 Watt</v>
          </cell>
          <cell r="D287" t="str">
            <v>bh</v>
          </cell>
          <cell r="E287">
            <v>124000</v>
          </cell>
          <cell r="G287">
            <v>150000</v>
          </cell>
        </row>
        <row r="288">
          <cell r="C288" t="str">
            <v>lampu TL 20 Watt Philips + Reflektor</v>
          </cell>
          <cell r="D288" t="str">
            <v>bh</v>
          </cell>
          <cell r="E288">
            <v>66900</v>
          </cell>
          <cell r="G288">
            <v>76170</v>
          </cell>
        </row>
        <row r="289">
          <cell r="C289" t="str">
            <v>Lem Vinyl</v>
          </cell>
          <cell r="D289" t="str">
            <v>ltr</v>
          </cell>
          <cell r="E289">
            <v>44000</v>
          </cell>
          <cell r="G289">
            <v>90000</v>
          </cell>
        </row>
        <row r="290">
          <cell r="C290" t="str">
            <v>List kayu Profil</v>
          </cell>
          <cell r="D290" t="str">
            <v>m'</v>
          </cell>
          <cell r="E290">
            <v>19100</v>
          </cell>
          <cell r="G290">
            <v>4200</v>
          </cell>
        </row>
        <row r="291">
          <cell r="C291" t="str">
            <v>Minyak Begisting/Oli Bekas</v>
          </cell>
          <cell r="D291" t="str">
            <v>ltr</v>
          </cell>
          <cell r="E291">
            <v>14520</v>
          </cell>
          <cell r="G291">
            <v>14520</v>
          </cell>
        </row>
        <row r="292">
          <cell r="C292" t="str">
            <v>Parquet Jati</v>
          </cell>
          <cell r="D292" t="str">
            <v>m2</v>
          </cell>
          <cell r="E292">
            <v>280500</v>
          </cell>
          <cell r="G292">
            <v>100000</v>
          </cell>
        </row>
        <row r="293">
          <cell r="C293" t="str">
            <v>Partikel board 1,2 x 2,4 m tebal 1,20 cm</v>
          </cell>
          <cell r="D293" t="str">
            <v>m2</v>
          </cell>
          <cell r="E293">
            <v>64800</v>
          </cell>
          <cell r="G293">
            <v>60000</v>
          </cell>
        </row>
        <row r="294">
          <cell r="C294" t="str">
            <v>Pralon PVC 2" AW Wavin</v>
          </cell>
          <cell r="D294" t="str">
            <v>m'</v>
          </cell>
          <cell r="E294">
            <v>121400</v>
          </cell>
          <cell r="G294">
            <v>21000</v>
          </cell>
        </row>
        <row r="295">
          <cell r="C295" t="str">
            <v>Rumah Lampu Dinding Artistik</v>
          </cell>
          <cell r="D295" t="str">
            <v>bh</v>
          </cell>
          <cell r="E295">
            <v>239000</v>
          </cell>
          <cell r="G295">
            <v>50000</v>
          </cell>
        </row>
        <row r="296">
          <cell r="C296" t="str">
            <v>Rumah Lampu Plafon (Descendent Lamp)</v>
          </cell>
          <cell r="D296" t="str">
            <v>bh</v>
          </cell>
          <cell r="E296">
            <v>239000</v>
          </cell>
          <cell r="G296">
            <v>18000</v>
          </cell>
        </row>
        <row r="297">
          <cell r="C297" t="str">
            <v>Rumah Lampu / Reflektor TL 20 Watt</v>
          </cell>
          <cell r="D297" t="str">
            <v>bh</v>
          </cell>
          <cell r="E297">
            <v>239000</v>
          </cell>
          <cell r="G297">
            <v>12000</v>
          </cell>
        </row>
        <row r="298">
          <cell r="C298" t="str">
            <v>Seng BJLS 0,2 mm lebar 90 cm</v>
          </cell>
          <cell r="D298" t="str">
            <v>m'</v>
          </cell>
          <cell r="E298">
            <v>25000</v>
          </cell>
          <cell r="G298">
            <v>25200</v>
          </cell>
        </row>
        <row r="299">
          <cell r="C299" t="str">
            <v>Wallpaper</v>
          </cell>
          <cell r="D299" t="str">
            <v>m2</v>
          </cell>
          <cell r="E299">
            <v>175000</v>
          </cell>
          <cell r="G299">
            <v>72000</v>
          </cell>
        </row>
        <row r="300">
          <cell r="C300" t="str">
            <v>Hak angin Artistik</v>
          </cell>
          <cell r="D300" t="str">
            <v>pasang</v>
          </cell>
          <cell r="E300">
            <v>11800</v>
          </cell>
          <cell r="G300">
            <v>42000</v>
          </cell>
        </row>
        <row r="301">
          <cell r="C301" t="str">
            <v>Keramik list 5 x 20 cm Artistik</v>
          </cell>
          <cell r="D301" t="str">
            <v>buah</v>
          </cell>
          <cell r="E301">
            <v>7500</v>
          </cell>
          <cell r="G301">
            <v>3600</v>
          </cell>
        </row>
        <row r="302">
          <cell r="C302" t="str">
            <v>Asbes Gelombang ( 2,25 X 0,92 M ) X 5 MM</v>
          </cell>
          <cell r="D302" t="str">
            <v>lbr</v>
          </cell>
          <cell r="E302">
            <v>81900</v>
          </cell>
          <cell r="G302">
            <v>65500</v>
          </cell>
        </row>
        <row r="303">
          <cell r="C303" t="str">
            <v>Paku Sekrup</v>
          </cell>
          <cell r="D303" t="str">
            <v>kg</v>
          </cell>
          <cell r="E303">
            <v>25200</v>
          </cell>
          <cell r="G303">
            <v>23000</v>
          </cell>
        </row>
        <row r="304">
          <cell r="C304" t="str">
            <v>Pipa PVC dia 1 1/2"</v>
          </cell>
          <cell r="D304" t="str">
            <v>btg</v>
          </cell>
          <cell r="E304">
            <v>60000</v>
          </cell>
          <cell r="G304">
            <v>55800</v>
          </cell>
        </row>
        <row r="305">
          <cell r="C305" t="str">
            <v>Pipa PVC dia 1"</v>
          </cell>
          <cell r="D305" t="str">
            <v>btg</v>
          </cell>
          <cell r="E305">
            <v>27000</v>
          </cell>
          <cell r="G305">
            <v>25500</v>
          </cell>
        </row>
        <row r="306">
          <cell r="C306" t="str">
            <v>Pipa PVC dia 4"</v>
          </cell>
          <cell r="D306" t="str">
            <v>btg</v>
          </cell>
          <cell r="E306">
            <v>286000</v>
          </cell>
          <cell r="G306">
            <v>259800</v>
          </cell>
        </row>
        <row r="307">
          <cell r="C307" t="str">
            <v>Plint keramik artistik 10x20 cm</v>
          </cell>
          <cell r="D307" t="str">
            <v>bh</v>
          </cell>
          <cell r="E307">
            <v>7500</v>
          </cell>
          <cell r="G307">
            <v>49450</v>
          </cell>
        </row>
        <row r="308">
          <cell r="C308" t="str">
            <v>Seal tape</v>
          </cell>
          <cell r="D308" t="str">
            <v>bh</v>
          </cell>
          <cell r="E308">
            <v>16400</v>
          </cell>
          <cell r="G308">
            <v>2500</v>
          </cell>
        </row>
        <row r="309">
          <cell r="C309" t="str">
            <v>Semen Merah</v>
          </cell>
          <cell r="D309" t="str">
            <v>m3</v>
          </cell>
          <cell r="E309">
            <v>75000</v>
          </cell>
          <cell r="G309">
            <v>66000</v>
          </cell>
        </row>
        <row r="310">
          <cell r="C310" t="str">
            <v>Ubin keramik artistik 10x20 cm</v>
          </cell>
          <cell r="D310" t="str">
            <v>bh</v>
          </cell>
          <cell r="E310">
            <v>61900</v>
          </cell>
          <cell r="G310">
            <v>58450</v>
          </cell>
        </row>
        <row r="311">
          <cell r="C311" t="str">
            <v>Asbes Gelombang ( 3,00X 1,05 m ) X 4 mm</v>
          </cell>
          <cell r="D311" t="str">
            <v>lbr</v>
          </cell>
          <cell r="E311">
            <v>61700</v>
          </cell>
          <cell r="G311">
            <v>49300</v>
          </cell>
        </row>
        <row r="312">
          <cell r="C312" t="str">
            <v>Asbes Gelombang ( 1,80 X 0,08 m ) X 6 mm</v>
          </cell>
          <cell r="D312" t="str">
            <v>lbr</v>
          </cell>
          <cell r="E312">
            <v>33100</v>
          </cell>
          <cell r="G312">
            <v>26450</v>
          </cell>
        </row>
        <row r="313">
          <cell r="C313" t="str">
            <v>Buis Beton 1/2 lingk. d 20cm</v>
          </cell>
          <cell r="D313" t="str">
            <v>m3</v>
          </cell>
          <cell r="E313">
            <v>27200</v>
          </cell>
          <cell r="G313">
            <v>15000</v>
          </cell>
        </row>
        <row r="319">
          <cell r="D319" t="str">
            <v>Kebumen,                            .</v>
          </cell>
        </row>
        <row r="321">
          <cell r="D321" t="str">
            <v>KEPALA DINAS PEKERJAAN UMUM</v>
          </cell>
        </row>
        <row r="322">
          <cell r="D322" t="str">
            <v>KABUPATEN KEBUMEN</v>
          </cell>
        </row>
        <row r="326">
          <cell r="D326" t="str">
            <v>H. AHMAD SAHLI SYAM, ST.MT</v>
          </cell>
        </row>
        <row r="327">
          <cell r="D327" t="str">
            <v>Pembina</v>
          </cell>
        </row>
        <row r="328">
          <cell r="D328" t="str">
            <v>NIP. 19560525 198203 1 010</v>
          </cell>
        </row>
      </sheetData>
      <sheetData sheetId="1" refreshError="1"/>
      <sheetData sheetId="2" refreshError="1"/>
      <sheetData sheetId="3" refreshError="1"/>
      <sheetData sheetId="4" refreshError="1"/>
      <sheetData sheetId="5" refreshError="1"/>
      <sheetData sheetId="6" refreshError="1">
        <row r="6">
          <cell r="C6" t="str">
            <v>UPAH TENAGA / PEKERJA</v>
          </cell>
          <cell r="M6">
            <v>0</v>
          </cell>
        </row>
        <row r="7">
          <cell r="C7" t="str">
            <v>Mandor Lapangan</v>
          </cell>
          <cell r="E7" t="str">
            <v>hari</v>
          </cell>
          <cell r="F7">
            <v>33000</v>
          </cell>
          <cell r="G7">
            <v>37500</v>
          </cell>
          <cell r="M7">
            <v>0</v>
          </cell>
        </row>
        <row r="8">
          <cell r="C8" t="str">
            <v>Mekanik</v>
          </cell>
          <cell r="E8" t="str">
            <v>hari</v>
          </cell>
          <cell r="F8">
            <v>34000</v>
          </cell>
          <cell r="G8">
            <v>38500</v>
          </cell>
          <cell r="M8">
            <v>0</v>
          </cell>
        </row>
        <row r="9">
          <cell r="C9" t="str">
            <v>Mekanik Pembantu</v>
          </cell>
          <cell r="E9" t="str">
            <v>hari</v>
          </cell>
          <cell r="F9">
            <v>32000</v>
          </cell>
          <cell r="G9">
            <v>36000</v>
          </cell>
          <cell r="M9">
            <v>0</v>
          </cell>
        </row>
        <row r="10">
          <cell r="C10" t="str">
            <v>Kepala tukang</v>
          </cell>
          <cell r="E10" t="str">
            <v>hari</v>
          </cell>
          <cell r="F10">
            <v>37500</v>
          </cell>
          <cell r="G10">
            <v>42500</v>
          </cell>
          <cell r="M10">
            <v>0</v>
          </cell>
        </row>
        <row r="11">
          <cell r="C11" t="str">
            <v>Tukang</v>
          </cell>
          <cell r="E11" t="str">
            <v>hari</v>
          </cell>
          <cell r="F11">
            <v>34000</v>
          </cell>
          <cell r="G11">
            <v>38500</v>
          </cell>
          <cell r="M11">
            <v>0</v>
          </cell>
        </row>
        <row r="12">
          <cell r="C12" t="str">
            <v>Operator Terlatih</v>
          </cell>
          <cell r="E12" t="str">
            <v>hari</v>
          </cell>
          <cell r="F12">
            <v>34000</v>
          </cell>
          <cell r="G12">
            <v>38500</v>
          </cell>
          <cell r="M12">
            <v>0</v>
          </cell>
        </row>
        <row r="13">
          <cell r="C13" t="str">
            <v>Operator Kurang terlatih</v>
          </cell>
          <cell r="E13" t="str">
            <v>hari</v>
          </cell>
          <cell r="F13">
            <v>32000</v>
          </cell>
          <cell r="G13">
            <v>36000</v>
          </cell>
          <cell r="M13">
            <v>0</v>
          </cell>
        </row>
        <row r="14">
          <cell r="C14" t="str">
            <v>Pembantu Operator</v>
          </cell>
          <cell r="E14" t="str">
            <v>hari</v>
          </cell>
          <cell r="F14">
            <v>30000</v>
          </cell>
          <cell r="G14">
            <v>34000</v>
          </cell>
          <cell r="M14">
            <v>0</v>
          </cell>
        </row>
        <row r="15">
          <cell r="C15" t="str">
            <v>Sopir Truck</v>
          </cell>
          <cell r="E15" t="str">
            <v>hari</v>
          </cell>
          <cell r="F15">
            <v>33000</v>
          </cell>
          <cell r="G15">
            <v>37500</v>
          </cell>
          <cell r="M15">
            <v>0</v>
          </cell>
        </row>
        <row r="16">
          <cell r="C16" t="str">
            <v>Sopir Personil</v>
          </cell>
          <cell r="E16" t="str">
            <v>hari</v>
          </cell>
          <cell r="F16">
            <v>33000</v>
          </cell>
          <cell r="G16">
            <v>37500</v>
          </cell>
          <cell r="M16">
            <v>0</v>
          </cell>
        </row>
        <row r="17">
          <cell r="C17" t="str">
            <v>Pembantu Sopir</v>
          </cell>
          <cell r="E17" t="str">
            <v>hari</v>
          </cell>
          <cell r="F17">
            <v>30000</v>
          </cell>
          <cell r="G17">
            <v>34000</v>
          </cell>
          <cell r="M17">
            <v>0</v>
          </cell>
        </row>
        <row r="18">
          <cell r="C18" t="str">
            <v>Buruh Tak Terlatih</v>
          </cell>
          <cell r="E18" t="str">
            <v>hari</v>
          </cell>
          <cell r="F18">
            <v>25000</v>
          </cell>
          <cell r="G18">
            <v>28500</v>
          </cell>
          <cell r="M18">
            <v>0</v>
          </cell>
        </row>
        <row r="19">
          <cell r="C19" t="str">
            <v>Buruh Kurang Terlatih</v>
          </cell>
          <cell r="E19" t="str">
            <v>hari</v>
          </cell>
          <cell r="F19">
            <v>25000</v>
          </cell>
          <cell r="G19">
            <v>28500</v>
          </cell>
          <cell r="M19">
            <v>0</v>
          </cell>
        </row>
        <row r="20">
          <cell r="C20" t="str">
            <v>Buruh Terlatih</v>
          </cell>
          <cell r="E20" t="str">
            <v>hari</v>
          </cell>
          <cell r="F20">
            <v>26000</v>
          </cell>
          <cell r="G20">
            <v>29500</v>
          </cell>
          <cell r="M20">
            <v>0</v>
          </cell>
        </row>
        <row r="21">
          <cell r="M21">
            <v>0</v>
          </cell>
        </row>
        <row r="22">
          <cell r="C22" t="str">
            <v>BAHAN NON LOKAL</v>
          </cell>
          <cell r="M22">
            <v>0</v>
          </cell>
        </row>
        <row r="23">
          <cell r="C23" t="str">
            <v>Amplas</v>
          </cell>
          <cell r="E23" t="str">
            <v>lembar</v>
          </cell>
          <cell r="F23">
            <v>2300</v>
          </cell>
          <cell r="G23">
            <v>2500</v>
          </cell>
          <cell r="H23">
            <v>2000</v>
          </cell>
          <cell r="I23">
            <v>3200</v>
          </cell>
          <cell r="J23">
            <v>3000</v>
          </cell>
          <cell r="M23">
            <v>2000</v>
          </cell>
        </row>
        <row r="24">
          <cell r="C24" t="str">
            <v>Angkur / dok</v>
          </cell>
          <cell r="E24" t="str">
            <v>kg</v>
          </cell>
          <cell r="F24">
            <v>15100</v>
          </cell>
          <cell r="G24">
            <v>16000</v>
          </cell>
          <cell r="H24">
            <v>0</v>
          </cell>
          <cell r="I24">
            <v>21000</v>
          </cell>
          <cell r="J24">
            <v>15000</v>
          </cell>
          <cell r="M24">
            <v>0</v>
          </cell>
        </row>
        <row r="25">
          <cell r="C25" t="str">
            <v>Asbes gelombang 80 x 180 cm</v>
          </cell>
          <cell r="E25" t="str">
            <v>lembar</v>
          </cell>
          <cell r="F25">
            <v>26450</v>
          </cell>
          <cell r="G25">
            <v>31000</v>
          </cell>
          <cell r="H25">
            <v>27000</v>
          </cell>
          <cell r="I25">
            <v>35000</v>
          </cell>
          <cell r="J25">
            <v>25000</v>
          </cell>
          <cell r="M25">
            <v>25000</v>
          </cell>
        </row>
        <row r="26">
          <cell r="C26" t="str">
            <v>Asbes gelombang besar 250 x 90</v>
          </cell>
          <cell r="E26" t="str">
            <v>lembar</v>
          </cell>
          <cell r="F26">
            <v>65500</v>
          </cell>
          <cell r="G26">
            <v>65500</v>
          </cell>
          <cell r="I26">
            <v>85000</v>
          </cell>
          <cell r="J26">
            <v>52000</v>
          </cell>
          <cell r="M26">
            <v>52000</v>
          </cell>
        </row>
        <row r="27">
          <cell r="C27" t="str">
            <v>Abes gelombang 3 x 1,05</v>
          </cell>
        </row>
        <row r="28">
          <cell r="C28" t="str">
            <v>Asbes gelombang</v>
          </cell>
        </row>
        <row r="29">
          <cell r="C29" t="str">
            <v>150x105 (perlembar gelombang kecil)</v>
          </cell>
        </row>
        <row r="30">
          <cell r="C30" t="str">
            <v>180x105 (perlembar gelombang kecil)</v>
          </cell>
        </row>
        <row r="31">
          <cell r="C31" t="str">
            <v>210x105 (perlembar gelombang kecil)</v>
          </cell>
        </row>
        <row r="32">
          <cell r="C32" t="str">
            <v>240x105 (perlembar gelombang kecil)</v>
          </cell>
        </row>
        <row r="33">
          <cell r="C33" t="str">
            <v>270x105 (perlembar gelombang kecil)</v>
          </cell>
        </row>
        <row r="34">
          <cell r="C34" t="str">
            <v>300x105 (perlembar gelombang kecil)</v>
          </cell>
        </row>
        <row r="35">
          <cell r="C35" t="str">
            <v>Nok Asbes</v>
          </cell>
        </row>
        <row r="36">
          <cell r="C36" t="str">
            <v>Aspal hotmix ATBS</v>
          </cell>
          <cell r="E36" t="str">
            <v>ton</v>
          </cell>
          <cell r="F36">
            <v>615000</v>
          </cell>
          <cell r="M36">
            <v>0</v>
          </cell>
        </row>
        <row r="37">
          <cell r="C37" t="str">
            <v>Aspal hotmix ATBS / ATBL</v>
          </cell>
          <cell r="E37" t="str">
            <v>ton</v>
          </cell>
          <cell r="F37">
            <v>640000</v>
          </cell>
          <cell r="M37">
            <v>0</v>
          </cell>
        </row>
        <row r="38">
          <cell r="C38" t="str">
            <v>Aspal hotmix HRS</v>
          </cell>
          <cell r="E38" t="str">
            <v>ton</v>
          </cell>
          <cell r="F38">
            <v>615000</v>
          </cell>
          <cell r="M38">
            <v>0</v>
          </cell>
        </row>
        <row r="39">
          <cell r="C39" t="str">
            <v>Aspal hotmix sand sheet</v>
          </cell>
          <cell r="E39" t="str">
            <v>ton</v>
          </cell>
          <cell r="F39">
            <v>708000</v>
          </cell>
          <cell r="M39">
            <v>0</v>
          </cell>
        </row>
        <row r="40">
          <cell r="C40" t="str">
            <v>Aspal hotmix AC</v>
          </cell>
          <cell r="E40" t="str">
            <v>ton</v>
          </cell>
          <cell r="F40">
            <v>615000</v>
          </cell>
          <cell r="M40">
            <v>0</v>
          </cell>
        </row>
        <row r="41">
          <cell r="C41" t="str">
            <v>Aspal (curah)</v>
          </cell>
          <cell r="E41" t="str">
            <v>kg</v>
          </cell>
          <cell r="F41">
            <v>6859</v>
          </cell>
          <cell r="I41">
            <v>8500</v>
          </cell>
          <cell r="M41">
            <v>8500</v>
          </cell>
        </row>
        <row r="42">
          <cell r="C42" t="str">
            <v>Aspal (kemas)</v>
          </cell>
          <cell r="E42" t="str">
            <v>kg</v>
          </cell>
          <cell r="F42">
            <v>8304</v>
          </cell>
          <cell r="I42">
            <v>9500</v>
          </cell>
          <cell r="M42">
            <v>9500</v>
          </cell>
        </row>
        <row r="43">
          <cell r="C43" t="str">
            <v>Baja konstruksi</v>
          </cell>
          <cell r="E43" t="str">
            <v>kg</v>
          </cell>
          <cell r="F43">
            <v>11100</v>
          </cell>
          <cell r="G43">
            <v>13900</v>
          </cell>
          <cell r="I43">
            <v>15000</v>
          </cell>
          <cell r="J43">
            <v>12000</v>
          </cell>
          <cell r="M43">
            <v>12000</v>
          </cell>
        </row>
        <row r="44">
          <cell r="C44" t="str">
            <v>Baja tulangan beton U 24 / U 32</v>
          </cell>
          <cell r="E44" t="str">
            <v>kg</v>
          </cell>
          <cell r="F44">
            <v>12200</v>
          </cell>
          <cell r="G44">
            <v>12500</v>
          </cell>
          <cell r="I44">
            <v>15000</v>
          </cell>
          <cell r="J44">
            <v>11000</v>
          </cell>
          <cell r="M44">
            <v>11000</v>
          </cell>
        </row>
        <row r="45">
          <cell r="C45" t="str">
            <v>Bak mandi Sudut fibre</v>
          </cell>
          <cell r="E45" t="str">
            <v>buah</v>
          </cell>
          <cell r="F45">
            <v>214000</v>
          </cell>
          <cell r="G45">
            <v>193800</v>
          </cell>
          <cell r="H45">
            <v>200000</v>
          </cell>
          <cell r="I45">
            <v>197500</v>
          </cell>
          <cell r="J45">
            <v>180000</v>
          </cell>
          <cell r="M45">
            <v>180000</v>
          </cell>
        </row>
        <row r="46">
          <cell r="C46" t="str">
            <v>Bak mandi  fibre glas</v>
          </cell>
          <cell r="H46">
            <v>20000</v>
          </cell>
          <cell r="I46">
            <v>18000</v>
          </cell>
          <cell r="M46">
            <v>18000</v>
          </cell>
        </row>
        <row r="47">
          <cell r="C47" t="str">
            <v>Begel kuda-kuda</v>
          </cell>
          <cell r="E47" t="str">
            <v>kg</v>
          </cell>
          <cell r="F47">
            <v>14600</v>
          </cell>
          <cell r="G47">
            <v>15000</v>
          </cell>
          <cell r="J47">
            <v>13000</v>
          </cell>
          <cell r="M47">
            <v>13000</v>
          </cell>
        </row>
        <row r="48">
          <cell r="C48" t="str">
            <v>Bendrat</v>
          </cell>
          <cell r="E48" t="str">
            <v>kg</v>
          </cell>
          <cell r="F48">
            <v>10500</v>
          </cell>
          <cell r="G48">
            <v>15700</v>
          </cell>
          <cell r="J48">
            <v>13000</v>
          </cell>
          <cell r="M48">
            <v>13000</v>
          </cell>
        </row>
        <row r="49">
          <cell r="C49" t="str">
            <v>Bensin / Premium</v>
          </cell>
          <cell r="E49" t="str">
            <v>liter</v>
          </cell>
          <cell r="F49">
            <v>6000</v>
          </cell>
          <cell r="G49">
            <v>4500</v>
          </cell>
          <cell r="M49">
            <v>0</v>
          </cell>
        </row>
        <row r="50">
          <cell r="C50" t="str">
            <v>Besi beton</v>
          </cell>
          <cell r="E50" t="str">
            <v>kg</v>
          </cell>
          <cell r="F50">
            <v>8250</v>
          </cell>
          <cell r="G50">
            <v>12500</v>
          </cell>
          <cell r="I50">
            <v>15000</v>
          </cell>
          <cell r="J50">
            <v>11000</v>
          </cell>
          <cell r="M50">
            <v>11000</v>
          </cell>
        </row>
        <row r="51">
          <cell r="C51" t="str">
            <v>Besi beton diameter 6 mm (12 m)</v>
          </cell>
        </row>
        <row r="52">
          <cell r="C52" t="str">
            <v>Besi beton diameter 8 mm (12 m)</v>
          </cell>
        </row>
        <row r="53">
          <cell r="C53" t="str">
            <v>Besi beton diameter 10 mm (12 m)</v>
          </cell>
        </row>
        <row r="54">
          <cell r="C54" t="str">
            <v>Besi beton diameter 12 mm (12 m)</v>
          </cell>
        </row>
        <row r="55">
          <cell r="C55" t="str">
            <v>Besi beton diameter 16 mm (12 m)</v>
          </cell>
          <cell r="I55">
            <v>18500</v>
          </cell>
          <cell r="M55">
            <v>18500</v>
          </cell>
        </row>
        <row r="56">
          <cell r="C56" t="str">
            <v>Besi galvanis</v>
          </cell>
          <cell r="E56" t="str">
            <v>kg</v>
          </cell>
          <cell r="F56">
            <v>28900</v>
          </cell>
          <cell r="G56">
            <v>16500</v>
          </cell>
          <cell r="H56">
            <v>36000</v>
          </cell>
          <cell r="J56">
            <v>35000</v>
          </cell>
          <cell r="M56">
            <v>35000</v>
          </cell>
        </row>
        <row r="57">
          <cell r="C57" t="str">
            <v>Cat Besi / Brom Indian</v>
          </cell>
          <cell r="E57" t="str">
            <v>kg</v>
          </cell>
          <cell r="F57">
            <v>46300</v>
          </cell>
          <cell r="G57">
            <v>25000</v>
          </cell>
          <cell r="M57">
            <v>0</v>
          </cell>
        </row>
        <row r="58">
          <cell r="C58" t="str">
            <v>Cat Tembok Interior:</v>
          </cell>
        </row>
        <row r="59">
          <cell r="C59" t="str">
            <v>Dulux ( 2,5 lt)</v>
          </cell>
        </row>
        <row r="60">
          <cell r="C60" t="str">
            <v>Dulux ( 20 lt)</v>
          </cell>
        </row>
        <row r="61">
          <cell r="C61" t="str">
            <v>Mowilek ( 2,5 lt)</v>
          </cell>
        </row>
        <row r="62">
          <cell r="C62" t="str">
            <v>Mowilek ( 20 lt)</v>
          </cell>
        </row>
        <row r="63">
          <cell r="C63" t="str">
            <v>Catylac ( 5 kg)</v>
          </cell>
        </row>
        <row r="64">
          <cell r="C64" t="str">
            <v>Catylac ( 25 kg)</v>
          </cell>
        </row>
        <row r="65">
          <cell r="C65" t="str">
            <v>Vinilex ( 5 kg)</v>
          </cell>
        </row>
        <row r="66">
          <cell r="C66" t="str">
            <v>Vinilex ( 25 kg)</v>
          </cell>
        </row>
        <row r="67">
          <cell r="C67" t="str">
            <v>Metrolite  ( 5 lt)</v>
          </cell>
        </row>
        <row r="68">
          <cell r="C68" t="str">
            <v>Mowilek ( 25 kg)</v>
          </cell>
        </row>
        <row r="69">
          <cell r="C69" t="str">
            <v>Matex 4 kg</v>
          </cell>
        </row>
        <row r="70">
          <cell r="C70" t="str">
            <v>Matex 25 kg</v>
          </cell>
        </row>
        <row r="71">
          <cell r="C71" t="str">
            <v>Cat dinding Weathershield Dulux 2,5 L</v>
          </cell>
          <cell r="E71" t="str">
            <v>kaleng</v>
          </cell>
          <cell r="F71">
            <v>147900</v>
          </cell>
          <cell r="G71">
            <v>146000</v>
          </cell>
          <cell r="I71">
            <v>132500</v>
          </cell>
          <cell r="J71">
            <v>140000</v>
          </cell>
          <cell r="M71">
            <v>132500</v>
          </cell>
        </row>
        <row r="72">
          <cell r="C72" t="str">
            <v>Tembok exterior:</v>
          </cell>
        </row>
        <row r="73">
          <cell r="C73" t="str">
            <v>Dulux 2,5 lt</v>
          </cell>
        </row>
        <row r="74">
          <cell r="C74" t="str">
            <v>Dulux 25 lt</v>
          </cell>
        </row>
        <row r="75">
          <cell r="C75" t="str">
            <v>Mowilex 2,5 lt</v>
          </cell>
        </row>
        <row r="76">
          <cell r="C76" t="str">
            <v>Mowilex 20 lt</v>
          </cell>
        </row>
        <row r="77">
          <cell r="C77" t="str">
            <v>Cat Genteng Kapiko</v>
          </cell>
          <cell r="E77" t="str">
            <v>kg</v>
          </cell>
          <cell r="F77">
            <v>23100</v>
          </cell>
          <cell r="G77">
            <v>28900</v>
          </cell>
          <cell r="I77">
            <v>31000</v>
          </cell>
          <cell r="J77">
            <v>20000</v>
          </cell>
          <cell r="M77">
            <v>20000</v>
          </cell>
        </row>
        <row r="78">
          <cell r="C78" t="str">
            <v>Cat Kayu Avian</v>
          </cell>
          <cell r="E78" t="str">
            <v>kg</v>
          </cell>
          <cell r="F78">
            <v>36800</v>
          </cell>
          <cell r="G78">
            <v>43000</v>
          </cell>
          <cell r="H78">
            <v>36000</v>
          </cell>
          <cell r="I78">
            <v>47500</v>
          </cell>
          <cell r="J78">
            <v>37000</v>
          </cell>
          <cell r="M78">
            <v>36000</v>
          </cell>
        </row>
        <row r="79">
          <cell r="C79" t="str">
            <v>Cat Kayu Emko</v>
          </cell>
          <cell r="E79" t="str">
            <v>kg</v>
          </cell>
          <cell r="F79">
            <v>51750</v>
          </cell>
          <cell r="G79">
            <v>55000</v>
          </cell>
          <cell r="I79">
            <v>67500</v>
          </cell>
          <cell r="J79">
            <v>45000</v>
          </cell>
          <cell r="M79">
            <v>45000</v>
          </cell>
        </row>
        <row r="80">
          <cell r="C80" t="str">
            <v>Cat meni besi</v>
          </cell>
          <cell r="E80" t="str">
            <v>kg</v>
          </cell>
          <cell r="F80">
            <v>20930</v>
          </cell>
          <cell r="G80">
            <v>22000</v>
          </cell>
          <cell r="H80">
            <v>32500</v>
          </cell>
          <cell r="I80">
            <v>27500</v>
          </cell>
          <cell r="M80">
            <v>27500</v>
          </cell>
        </row>
        <row r="81">
          <cell r="C81" t="str">
            <v>Cat Tembok Decolith</v>
          </cell>
          <cell r="E81" t="str">
            <v>kg</v>
          </cell>
          <cell r="F81">
            <v>12925</v>
          </cell>
          <cell r="G81">
            <v>15000</v>
          </cell>
          <cell r="H81">
            <v>61000</v>
          </cell>
          <cell r="I81">
            <v>80000</v>
          </cell>
          <cell r="M81">
            <v>61000</v>
          </cell>
        </row>
        <row r="82">
          <cell r="C82" t="str">
            <v>Cermin wastafel</v>
          </cell>
          <cell r="E82" t="str">
            <v>m2</v>
          </cell>
          <cell r="F82">
            <v>164200</v>
          </cell>
          <cell r="G82">
            <v>97000</v>
          </cell>
          <cell r="H82">
            <v>100000</v>
          </cell>
          <cell r="I82">
            <v>112500</v>
          </cell>
          <cell r="M82">
            <v>100000</v>
          </cell>
        </row>
        <row r="83">
          <cell r="C83" t="str">
            <v>Elastomeric</v>
          </cell>
          <cell r="E83" t="str">
            <v>dm3</v>
          </cell>
          <cell r="F83">
            <v>167750</v>
          </cell>
          <cell r="G83">
            <v>209700</v>
          </cell>
          <cell r="I83">
            <v>215000</v>
          </cell>
          <cell r="M83">
            <v>215000</v>
          </cell>
        </row>
        <row r="84">
          <cell r="C84" t="str">
            <v>Engsel jendela H</v>
          </cell>
          <cell r="E84" t="str">
            <v>biji</v>
          </cell>
          <cell r="F84">
            <v>4800</v>
          </cell>
          <cell r="G84">
            <v>6000</v>
          </cell>
          <cell r="H84">
            <v>10000</v>
          </cell>
          <cell r="I84">
            <v>17500</v>
          </cell>
          <cell r="M84">
            <v>10000</v>
          </cell>
        </row>
        <row r="85">
          <cell r="C85" t="str">
            <v>Engsel jendela Nilon</v>
          </cell>
          <cell r="E85" t="str">
            <v>biji</v>
          </cell>
          <cell r="F85">
            <v>6900</v>
          </cell>
          <cell r="G85">
            <v>7000</v>
          </cell>
          <cell r="H85">
            <v>15000</v>
          </cell>
          <cell r="I85">
            <v>15000</v>
          </cell>
          <cell r="J85">
            <v>2250</v>
          </cell>
          <cell r="M85">
            <v>2250</v>
          </cell>
        </row>
        <row r="86">
          <cell r="C86" t="str">
            <v>Engsel pintu H</v>
          </cell>
          <cell r="E86" t="str">
            <v>biji</v>
          </cell>
          <cell r="F86">
            <v>6200</v>
          </cell>
          <cell r="G86">
            <v>7000</v>
          </cell>
          <cell r="H86">
            <v>12500</v>
          </cell>
          <cell r="I86">
            <v>7500</v>
          </cell>
          <cell r="J86">
            <v>3000</v>
          </cell>
          <cell r="M86">
            <v>3000</v>
          </cell>
        </row>
        <row r="87">
          <cell r="C87" t="str">
            <v>Engsel pintu nilon</v>
          </cell>
          <cell r="E87" t="str">
            <v>buah</v>
          </cell>
          <cell r="F87">
            <v>10200</v>
          </cell>
          <cell r="G87">
            <v>7000</v>
          </cell>
          <cell r="H87">
            <v>20000</v>
          </cell>
          <cell r="I87">
            <v>14500</v>
          </cell>
          <cell r="J87">
            <v>3000</v>
          </cell>
          <cell r="M87">
            <v>3000</v>
          </cell>
        </row>
        <row r="88">
          <cell r="C88" t="str">
            <v>Engsel sendol/Kayu:</v>
          </cell>
        </row>
        <row r="89">
          <cell r="C89" t="str">
            <v>Engsel ex Huben</v>
          </cell>
        </row>
        <row r="90">
          <cell r="C90" t="str">
            <v>Engsel ex Kend</v>
          </cell>
        </row>
        <row r="91">
          <cell r="C91" t="str">
            <v>Engsel ex Cisa</v>
          </cell>
        </row>
        <row r="92">
          <cell r="C92" t="str">
            <v>Engsel sendol/Kaca</v>
          </cell>
        </row>
        <row r="93">
          <cell r="C93" t="str">
            <v>Engsel ex Huben</v>
          </cell>
        </row>
        <row r="94">
          <cell r="C94" t="str">
            <v>Engsel ex Kend</v>
          </cell>
        </row>
        <row r="95">
          <cell r="C95" t="str">
            <v>Engsel ex Cisa</v>
          </cell>
        </row>
        <row r="96">
          <cell r="C96" t="str">
            <v>Door closer Ex . Cisa</v>
          </cell>
        </row>
        <row r="97">
          <cell r="C97" t="str">
            <v>Door stoper Ex . Cisa</v>
          </cell>
        </row>
        <row r="98">
          <cell r="C98" t="str">
            <v>Floor drain</v>
          </cell>
          <cell r="E98" t="str">
            <v>buah</v>
          </cell>
          <cell r="F98">
            <v>16500</v>
          </cell>
          <cell r="G98">
            <v>16500</v>
          </cell>
          <cell r="H98">
            <v>7500</v>
          </cell>
          <cell r="I98">
            <v>22500</v>
          </cell>
          <cell r="M98">
            <v>7500</v>
          </cell>
        </row>
        <row r="99">
          <cell r="C99" t="str">
            <v>Flush bolt</v>
          </cell>
          <cell r="E99" t="str">
            <v>buah</v>
          </cell>
          <cell r="F99">
            <v>34900</v>
          </cell>
          <cell r="G99">
            <v>35000</v>
          </cell>
          <cell r="M99">
            <v>0</v>
          </cell>
        </row>
        <row r="100">
          <cell r="C100" t="str">
            <v>Glass blok</v>
          </cell>
          <cell r="E100" t="str">
            <v>buah</v>
          </cell>
          <cell r="F100">
            <v>19200</v>
          </cell>
          <cell r="G100">
            <v>20500</v>
          </cell>
          <cell r="H100">
            <v>20000</v>
          </cell>
          <cell r="I100">
            <v>26000</v>
          </cell>
          <cell r="J100">
            <v>175000</v>
          </cell>
          <cell r="M100">
            <v>20000</v>
          </cell>
        </row>
        <row r="101">
          <cell r="C101" t="str">
            <v>Grendel pintu/jendela</v>
          </cell>
          <cell r="E101" t="str">
            <v>buah</v>
          </cell>
          <cell r="F101">
            <v>7400</v>
          </cell>
          <cell r="G101">
            <v>7500</v>
          </cell>
          <cell r="H101">
            <v>6000</v>
          </cell>
          <cell r="I101">
            <v>11500</v>
          </cell>
          <cell r="J101">
            <v>3000</v>
          </cell>
          <cell r="M101">
            <v>3000</v>
          </cell>
        </row>
        <row r="102">
          <cell r="C102" t="str">
            <v>Hak angin</v>
          </cell>
          <cell r="E102" t="str">
            <v>pasang</v>
          </cell>
          <cell r="F102">
            <v>9400</v>
          </cell>
          <cell r="G102">
            <v>10000</v>
          </cell>
          <cell r="H102">
            <v>6000</v>
          </cell>
          <cell r="I102">
            <v>13800</v>
          </cell>
          <cell r="J102">
            <v>6000</v>
          </cell>
          <cell r="M102">
            <v>6000</v>
          </cell>
        </row>
        <row r="103">
          <cell r="C103" t="str">
            <v>Hak angin aluminium</v>
          </cell>
          <cell r="E103" t="str">
            <v>buah</v>
          </cell>
          <cell r="F103">
            <v>40200</v>
          </cell>
          <cell r="G103">
            <v>40200</v>
          </cell>
          <cell r="I103">
            <v>52000</v>
          </cell>
          <cell r="J103">
            <v>2000</v>
          </cell>
          <cell r="M103">
            <v>2000</v>
          </cell>
        </row>
        <row r="104">
          <cell r="C104" t="str">
            <v>Handel jendela</v>
          </cell>
          <cell r="E104" t="str">
            <v>buah</v>
          </cell>
          <cell r="F104">
            <v>5150</v>
          </cell>
          <cell r="G104">
            <v>5500</v>
          </cell>
          <cell r="H104">
            <v>5000</v>
          </cell>
          <cell r="I104">
            <v>8200</v>
          </cell>
          <cell r="J104">
            <v>2000</v>
          </cell>
          <cell r="M104">
            <v>2000</v>
          </cell>
        </row>
        <row r="105">
          <cell r="C105" t="str">
            <v>Handel pintu</v>
          </cell>
          <cell r="E105" t="str">
            <v>buah</v>
          </cell>
          <cell r="F105">
            <v>67300</v>
          </cell>
          <cell r="G105">
            <v>67300</v>
          </cell>
          <cell r="H105">
            <v>50000</v>
          </cell>
          <cell r="I105">
            <v>87250</v>
          </cell>
          <cell r="J105">
            <v>3000</v>
          </cell>
          <cell r="M105">
            <v>3000</v>
          </cell>
        </row>
        <row r="106">
          <cell r="C106" t="str">
            <v>Handle Ex Huben</v>
          </cell>
        </row>
        <row r="107">
          <cell r="C107" t="str">
            <v>Handle Ex Kend</v>
          </cell>
        </row>
        <row r="108">
          <cell r="C108" t="str">
            <v>Handle Ex Cisa</v>
          </cell>
        </row>
        <row r="109">
          <cell r="C109" t="str">
            <v xml:space="preserve">Hand Towel American Standart </v>
          </cell>
        </row>
        <row r="110">
          <cell r="C110" t="str">
            <v>Hand Towel Cheti</v>
          </cell>
        </row>
        <row r="111">
          <cell r="C111" t="str">
            <v>Hand Towel Soap horder</v>
          </cell>
        </row>
        <row r="112">
          <cell r="C112" t="str">
            <v>Kaca bening 3 mm Asahi</v>
          </cell>
          <cell r="E112" t="str">
            <v>m2</v>
          </cell>
          <cell r="F112">
            <v>61400</v>
          </cell>
          <cell r="G112">
            <v>61500</v>
          </cell>
          <cell r="H112">
            <v>42500</v>
          </cell>
          <cell r="I112">
            <v>77500</v>
          </cell>
          <cell r="M112">
            <v>42500</v>
          </cell>
        </row>
        <row r="113">
          <cell r="C113" t="str">
            <v>Kaca bening 5 mm Asahi</v>
          </cell>
          <cell r="E113" t="str">
            <v>m2</v>
          </cell>
          <cell r="F113">
            <v>61400</v>
          </cell>
          <cell r="G113">
            <v>61500</v>
          </cell>
          <cell r="H113">
            <v>53000</v>
          </cell>
          <cell r="I113">
            <v>90000</v>
          </cell>
          <cell r="M113">
            <v>53000</v>
          </cell>
        </row>
        <row r="114">
          <cell r="C114" t="str">
            <v>Kaca buram / es 3 mm Asahi</v>
          </cell>
          <cell r="E114" t="str">
            <v>m2</v>
          </cell>
          <cell r="F114">
            <v>52800</v>
          </cell>
          <cell r="G114">
            <v>52800</v>
          </cell>
          <cell r="H114">
            <v>42500</v>
          </cell>
          <cell r="I114">
            <v>55000</v>
          </cell>
          <cell r="M114">
            <v>42500</v>
          </cell>
        </row>
        <row r="115">
          <cell r="C115" t="str">
            <v>Kaca buram / es 5 mm Asahi</v>
          </cell>
          <cell r="E115" t="str">
            <v>m2</v>
          </cell>
          <cell r="F115">
            <v>61600</v>
          </cell>
          <cell r="G115">
            <v>61600</v>
          </cell>
          <cell r="H115">
            <v>53000</v>
          </cell>
          <cell r="I115">
            <v>63000</v>
          </cell>
          <cell r="M115">
            <v>53000</v>
          </cell>
        </row>
        <row r="116">
          <cell r="C116" t="str">
            <v>Kaca riben 3 mm Asahi</v>
          </cell>
          <cell r="E116" t="str">
            <v>m2</v>
          </cell>
          <cell r="F116">
            <v>65500</v>
          </cell>
          <cell r="G116">
            <v>60500</v>
          </cell>
          <cell r="H116">
            <v>47500</v>
          </cell>
          <cell r="I116">
            <v>64500</v>
          </cell>
          <cell r="M116">
            <v>47500</v>
          </cell>
        </row>
        <row r="117">
          <cell r="C117" t="str">
            <v>Kaca riben 5 mm Asahi</v>
          </cell>
          <cell r="E117" t="str">
            <v>m2</v>
          </cell>
          <cell r="F117">
            <v>73000</v>
          </cell>
          <cell r="G117">
            <v>62500</v>
          </cell>
          <cell r="H117">
            <v>60000</v>
          </cell>
          <cell r="I117">
            <v>78000</v>
          </cell>
          <cell r="M117">
            <v>60000</v>
          </cell>
        </row>
        <row r="118">
          <cell r="C118" t="str">
            <v>Kawat bronjong</v>
          </cell>
          <cell r="E118" t="str">
            <v>kg</v>
          </cell>
          <cell r="F118">
            <v>10100</v>
          </cell>
          <cell r="G118">
            <v>12700</v>
          </cell>
          <cell r="I118">
            <v>13500</v>
          </cell>
          <cell r="J118">
            <v>13000</v>
          </cell>
          <cell r="M118">
            <v>13000</v>
          </cell>
        </row>
        <row r="119">
          <cell r="C119" t="str">
            <v>Kawat duri (rol 40 m)</v>
          </cell>
          <cell r="E119" t="str">
            <v>rol</v>
          </cell>
          <cell r="F119">
            <v>64900</v>
          </cell>
          <cell r="G119">
            <v>65000</v>
          </cell>
          <cell r="I119">
            <v>83000</v>
          </cell>
          <cell r="J119">
            <v>75000</v>
          </cell>
          <cell r="M119">
            <v>75000</v>
          </cell>
        </row>
        <row r="120">
          <cell r="C120" t="str">
            <v>Keni pralon 3/4 inch</v>
          </cell>
          <cell r="E120" t="str">
            <v>buah</v>
          </cell>
          <cell r="F120">
            <v>2500</v>
          </cell>
          <cell r="G120">
            <v>3000</v>
          </cell>
          <cell r="I120">
            <v>3700</v>
          </cell>
          <cell r="J120">
            <v>2500</v>
          </cell>
          <cell r="M120">
            <v>2500</v>
          </cell>
        </row>
        <row r="121">
          <cell r="C121" t="str">
            <v>Keni pralon 1 1/4 inch</v>
          </cell>
          <cell r="E121" t="str">
            <v>buah</v>
          </cell>
          <cell r="F121">
            <v>3750</v>
          </cell>
          <cell r="G121">
            <v>4000</v>
          </cell>
          <cell r="I121">
            <v>5200</v>
          </cell>
          <cell r="J121">
            <v>3500</v>
          </cell>
          <cell r="M121">
            <v>3500</v>
          </cell>
        </row>
        <row r="122">
          <cell r="C122" t="str">
            <v>Keni pralon 3 inch</v>
          </cell>
          <cell r="E122" t="str">
            <v>buah</v>
          </cell>
          <cell r="F122">
            <v>9750</v>
          </cell>
          <cell r="G122">
            <v>10000</v>
          </cell>
          <cell r="H122">
            <v>5500</v>
          </cell>
          <cell r="I122">
            <v>13500</v>
          </cell>
          <cell r="J122">
            <v>5000</v>
          </cell>
          <cell r="M122">
            <v>5000</v>
          </cell>
        </row>
        <row r="123">
          <cell r="C123" t="str">
            <v>Kitchen sink 1 lubang Royal</v>
          </cell>
          <cell r="E123" t="str">
            <v>buah</v>
          </cell>
          <cell r="F123">
            <v>209750</v>
          </cell>
          <cell r="G123">
            <v>185000</v>
          </cell>
          <cell r="H123">
            <v>175000</v>
          </cell>
          <cell r="I123">
            <v>266000</v>
          </cell>
          <cell r="J123">
            <v>170000</v>
          </cell>
          <cell r="M123">
            <v>170000</v>
          </cell>
        </row>
        <row r="124">
          <cell r="C124" t="str">
            <v>Kitchen sink 2 lubang Royal</v>
          </cell>
          <cell r="E124" t="str">
            <v>buah</v>
          </cell>
          <cell r="F124">
            <v>314600</v>
          </cell>
          <cell r="G124">
            <v>20000</v>
          </cell>
          <cell r="I124">
            <v>398500</v>
          </cell>
          <cell r="J124">
            <v>300000</v>
          </cell>
          <cell r="M124">
            <v>300000</v>
          </cell>
        </row>
        <row r="125">
          <cell r="C125" t="str">
            <v>Kloset duduk TOTO standart</v>
          </cell>
          <cell r="E125" t="str">
            <v>buah</v>
          </cell>
          <cell r="F125">
            <v>1733400</v>
          </cell>
          <cell r="G125">
            <v>1733500</v>
          </cell>
          <cell r="I125">
            <v>2170000</v>
          </cell>
          <cell r="J125">
            <v>1400000</v>
          </cell>
          <cell r="M125">
            <v>1400000</v>
          </cell>
        </row>
        <row r="126">
          <cell r="C126" t="str">
            <v>Kloset jongkok biasa traso</v>
          </cell>
          <cell r="E126" t="str">
            <v>buah</v>
          </cell>
          <cell r="F126">
            <v>50500</v>
          </cell>
          <cell r="G126">
            <v>63200</v>
          </cell>
          <cell r="I126">
            <v>65000</v>
          </cell>
          <cell r="J126">
            <v>35000</v>
          </cell>
          <cell r="M126">
            <v>35000</v>
          </cell>
        </row>
        <row r="127">
          <cell r="C127" t="str">
            <v>Kloset jongkok keramik KIA</v>
          </cell>
          <cell r="E127" t="str">
            <v>buah</v>
          </cell>
          <cell r="F127">
            <v>152950</v>
          </cell>
          <cell r="G127">
            <v>152950</v>
          </cell>
          <cell r="H127">
            <v>75000</v>
          </cell>
          <cell r="I127">
            <v>194500</v>
          </cell>
          <cell r="J127">
            <v>85000</v>
          </cell>
          <cell r="M127">
            <v>75000</v>
          </cell>
        </row>
        <row r="128">
          <cell r="C128" t="str">
            <v>Kosen aluminium 4 x 1,75" (terpasang)</v>
          </cell>
          <cell r="E128" t="str">
            <v>m'</v>
          </cell>
          <cell r="F128">
            <v>77400</v>
          </cell>
          <cell r="G128">
            <v>77500</v>
          </cell>
          <cell r="I128">
            <v>99500</v>
          </cell>
          <cell r="M128">
            <v>99500</v>
          </cell>
        </row>
        <row r="129">
          <cell r="C129" t="str">
            <v>Kran 1/2 inch UNHD</v>
          </cell>
          <cell r="E129" t="str">
            <v>buah</v>
          </cell>
          <cell r="F129">
            <v>19800</v>
          </cell>
          <cell r="G129">
            <v>24500</v>
          </cell>
          <cell r="H129">
            <v>12500</v>
          </cell>
          <cell r="I129">
            <v>27500</v>
          </cell>
          <cell r="J129">
            <v>10000</v>
          </cell>
          <cell r="M129">
            <v>10000</v>
          </cell>
        </row>
        <row r="130">
          <cell r="C130" t="str">
            <v>Kran 3/4 inch UNHD</v>
          </cell>
          <cell r="E130" t="str">
            <v>buah</v>
          </cell>
          <cell r="F130">
            <v>23000</v>
          </cell>
          <cell r="G130">
            <v>28800</v>
          </cell>
          <cell r="H130">
            <v>12500</v>
          </cell>
          <cell r="I130">
            <v>31500</v>
          </cell>
          <cell r="J130">
            <v>12000</v>
          </cell>
          <cell r="M130">
            <v>12000</v>
          </cell>
        </row>
        <row r="131">
          <cell r="C131" t="str">
            <v>Kurasan bak</v>
          </cell>
          <cell r="E131" t="str">
            <v>buah</v>
          </cell>
          <cell r="F131">
            <v>9000</v>
          </cell>
          <cell r="G131">
            <v>9000</v>
          </cell>
          <cell r="H131">
            <v>7500</v>
          </cell>
          <cell r="I131">
            <v>12800</v>
          </cell>
          <cell r="J131">
            <v>3000</v>
          </cell>
          <cell r="M131">
            <v>3000</v>
          </cell>
        </row>
        <row r="132">
          <cell r="C132" t="str">
            <v>Lampu pijar Philip 40 watt</v>
          </cell>
          <cell r="E132" t="str">
            <v>buah</v>
          </cell>
          <cell r="F132">
            <v>5000</v>
          </cell>
          <cell r="G132">
            <v>5000</v>
          </cell>
          <cell r="H132">
            <v>5000</v>
          </cell>
          <cell r="I132">
            <v>7500</v>
          </cell>
          <cell r="J132">
            <v>4000</v>
          </cell>
          <cell r="M132">
            <v>4000</v>
          </cell>
        </row>
        <row r="133">
          <cell r="C133" t="str">
            <v>Lampu SL 18 watt Philip</v>
          </cell>
          <cell r="E133" t="str">
            <v>buah</v>
          </cell>
          <cell r="F133">
            <v>34950</v>
          </cell>
          <cell r="G133">
            <v>36500</v>
          </cell>
          <cell r="H133">
            <v>30000</v>
          </cell>
          <cell r="I133">
            <v>45250</v>
          </cell>
          <cell r="J133">
            <v>27000</v>
          </cell>
          <cell r="M133">
            <v>27000</v>
          </cell>
        </row>
        <row r="134">
          <cell r="C134" t="str">
            <v>Lampu TL 20 watt Philip</v>
          </cell>
          <cell r="E134" t="str">
            <v>buah</v>
          </cell>
          <cell r="F134">
            <v>53475</v>
          </cell>
          <cell r="G134">
            <v>53500</v>
          </cell>
          <cell r="H134">
            <v>9000</v>
          </cell>
          <cell r="I134">
            <v>69300</v>
          </cell>
          <cell r="J134">
            <v>40000</v>
          </cell>
          <cell r="M134">
            <v>9000</v>
          </cell>
        </row>
        <row r="135">
          <cell r="C135" t="str">
            <v>Lampu TL 40 watt Philip komplit</v>
          </cell>
          <cell r="E135" t="str">
            <v>buah</v>
          </cell>
          <cell r="F135">
            <v>63300</v>
          </cell>
          <cell r="G135">
            <v>76000</v>
          </cell>
          <cell r="H135">
            <v>47500</v>
          </cell>
          <cell r="I135">
            <v>82800</v>
          </cell>
          <cell r="J135">
            <v>70000</v>
          </cell>
          <cell r="M135">
            <v>47500</v>
          </cell>
        </row>
        <row r="136">
          <cell r="C136" t="str">
            <v>Lantai keramik 30 x 30 cm Asiatile</v>
          </cell>
          <cell r="E136" t="str">
            <v>m2</v>
          </cell>
          <cell r="F136">
            <v>45500</v>
          </cell>
          <cell r="G136">
            <v>48500</v>
          </cell>
          <cell r="H136">
            <v>35000</v>
          </cell>
          <cell r="I136">
            <v>59750</v>
          </cell>
          <cell r="J136">
            <v>30000</v>
          </cell>
          <cell r="M136">
            <v>30000</v>
          </cell>
        </row>
        <row r="137">
          <cell r="C137" t="str">
            <v>Lantai keramik 40 x 40 cm Royal</v>
          </cell>
          <cell r="E137" t="str">
            <v>m2</v>
          </cell>
          <cell r="F137">
            <v>66350</v>
          </cell>
          <cell r="G137">
            <v>83000</v>
          </cell>
          <cell r="I137">
            <v>86000</v>
          </cell>
          <cell r="J137">
            <v>65000</v>
          </cell>
          <cell r="M137">
            <v>65000</v>
          </cell>
        </row>
        <row r="138">
          <cell r="C138" t="str">
            <v>Lantai keramik 10 x 20 cm Clasik</v>
          </cell>
          <cell r="E138" t="str">
            <v>m2</v>
          </cell>
          <cell r="F138">
            <v>49450</v>
          </cell>
          <cell r="G138">
            <v>54500</v>
          </cell>
          <cell r="I138">
            <v>65200</v>
          </cell>
          <cell r="J138">
            <v>35000</v>
          </cell>
          <cell r="M138">
            <v>35000</v>
          </cell>
        </row>
        <row r="139">
          <cell r="C139" t="str">
            <v>Lantai keramik 20 x 20 cm Roman</v>
          </cell>
          <cell r="E139" t="str">
            <v>m2</v>
          </cell>
          <cell r="F139">
            <v>58000</v>
          </cell>
          <cell r="G139">
            <v>58000</v>
          </cell>
          <cell r="H139">
            <v>45000</v>
          </cell>
          <cell r="I139">
            <v>75000</v>
          </cell>
          <cell r="J139">
            <v>75000</v>
          </cell>
          <cell r="M139">
            <v>45000</v>
          </cell>
        </row>
        <row r="140">
          <cell r="C140" t="str">
            <v>Lantai keramik 20 x 25 cm Asiatile</v>
          </cell>
          <cell r="E140" t="str">
            <v>m2</v>
          </cell>
          <cell r="F140">
            <v>50000</v>
          </cell>
          <cell r="G140">
            <v>50000</v>
          </cell>
          <cell r="H140">
            <v>40000</v>
          </cell>
          <cell r="I140">
            <v>65300</v>
          </cell>
          <cell r="J140">
            <v>39000</v>
          </cell>
          <cell r="M140">
            <v>39000</v>
          </cell>
        </row>
        <row r="141">
          <cell r="C141" t="str">
            <v>Lantai keramik 30 x 30 cm polos</v>
          </cell>
          <cell r="E141" t="str">
            <v>m2</v>
          </cell>
          <cell r="F141">
            <v>40000</v>
          </cell>
          <cell r="G141">
            <v>40000</v>
          </cell>
          <cell r="H141">
            <v>27500</v>
          </cell>
          <cell r="I141">
            <v>53000</v>
          </cell>
          <cell r="J141">
            <v>27000</v>
          </cell>
          <cell r="M141">
            <v>27000</v>
          </cell>
        </row>
        <row r="142">
          <cell r="C142" t="str">
            <v>Lantai Porselin 11 x 11 cm Asiatile</v>
          </cell>
          <cell r="E142" t="str">
            <v>m2</v>
          </cell>
          <cell r="F142">
            <v>53800</v>
          </cell>
          <cell r="G142">
            <v>54000</v>
          </cell>
          <cell r="I142">
            <v>70250</v>
          </cell>
          <cell r="M142">
            <v>70250</v>
          </cell>
        </row>
        <row r="143">
          <cell r="C143" t="str">
            <v>Lantai tegel abu-abu 20 x 20 cm</v>
          </cell>
          <cell r="E143" t="str">
            <v>buah</v>
          </cell>
          <cell r="F143">
            <v>1780</v>
          </cell>
          <cell r="G143">
            <v>25000</v>
          </cell>
          <cell r="I143">
            <v>27800</v>
          </cell>
          <cell r="M143">
            <v>27800</v>
          </cell>
        </row>
        <row r="144">
          <cell r="C144" t="str">
            <v>Lantai tegel berwarna 20 x 20 cm</v>
          </cell>
          <cell r="E144" t="str">
            <v>buah</v>
          </cell>
          <cell r="F144">
            <v>2160</v>
          </cell>
          <cell r="G144">
            <v>31300</v>
          </cell>
          <cell r="I144">
            <v>33500</v>
          </cell>
          <cell r="M144">
            <v>33500</v>
          </cell>
        </row>
        <row r="145">
          <cell r="C145" t="str">
            <v>Lantai tegel gambiran 20 x 20 cm</v>
          </cell>
          <cell r="E145" t="str">
            <v>buah</v>
          </cell>
          <cell r="F145">
            <v>2220</v>
          </cell>
          <cell r="G145">
            <v>25000</v>
          </cell>
          <cell r="I145">
            <v>27500</v>
          </cell>
          <cell r="M145">
            <v>27500</v>
          </cell>
        </row>
        <row r="146">
          <cell r="C146" t="str">
            <v>Lem kayu Fox kuning</v>
          </cell>
          <cell r="E146" t="str">
            <v>liter</v>
          </cell>
          <cell r="F146">
            <v>35200</v>
          </cell>
          <cell r="G146">
            <v>35000</v>
          </cell>
          <cell r="H146">
            <v>40000</v>
          </cell>
          <cell r="I146">
            <v>46200</v>
          </cell>
          <cell r="J146">
            <v>35000</v>
          </cell>
          <cell r="M146">
            <v>35000</v>
          </cell>
        </row>
        <row r="147">
          <cell r="C147" t="str">
            <v>List plafon Gypsum</v>
          </cell>
          <cell r="E147" t="str">
            <v>m'</v>
          </cell>
          <cell r="F147">
            <v>15250</v>
          </cell>
          <cell r="G147">
            <v>16000</v>
          </cell>
          <cell r="I147">
            <v>21000</v>
          </cell>
          <cell r="J147">
            <v>7000</v>
          </cell>
          <cell r="M147">
            <v>7000</v>
          </cell>
        </row>
        <row r="148">
          <cell r="C148" t="str">
            <v>Melamine IMPRA</v>
          </cell>
          <cell r="E148" t="str">
            <v>kg</v>
          </cell>
          <cell r="F148">
            <v>36900</v>
          </cell>
          <cell r="G148">
            <v>46200</v>
          </cell>
          <cell r="H148">
            <v>40000</v>
          </cell>
          <cell r="I148">
            <v>48000</v>
          </cell>
          <cell r="J148">
            <v>40000</v>
          </cell>
          <cell r="M148">
            <v>40000</v>
          </cell>
        </row>
        <row r="149">
          <cell r="C149" t="str">
            <v>Meni Kayu 5 F</v>
          </cell>
          <cell r="E149" t="str">
            <v>kg</v>
          </cell>
          <cell r="F149">
            <v>30900</v>
          </cell>
          <cell r="G149">
            <v>30700</v>
          </cell>
          <cell r="H149">
            <v>15000</v>
          </cell>
          <cell r="I149">
            <v>40000</v>
          </cell>
          <cell r="J149">
            <v>20000</v>
          </cell>
          <cell r="M149">
            <v>15000</v>
          </cell>
        </row>
        <row r="150">
          <cell r="C150" t="str">
            <v>Minyak Cat 5 F</v>
          </cell>
          <cell r="E150" t="str">
            <v>liter</v>
          </cell>
          <cell r="F150">
            <v>7500</v>
          </cell>
          <cell r="G150">
            <v>11300</v>
          </cell>
          <cell r="H150">
            <v>8000</v>
          </cell>
          <cell r="I150">
            <v>12500</v>
          </cell>
          <cell r="J150">
            <v>12000</v>
          </cell>
          <cell r="M150">
            <v>8000</v>
          </cell>
        </row>
        <row r="151">
          <cell r="C151" t="str">
            <v>Minyak Diesel/Solar</v>
          </cell>
          <cell r="E151" t="str">
            <v>liter</v>
          </cell>
          <cell r="F151">
            <v>5500</v>
          </cell>
          <cell r="G151">
            <v>5000</v>
          </cell>
          <cell r="J151">
            <v>4500</v>
          </cell>
          <cell r="M151">
            <v>4500</v>
          </cell>
        </row>
        <row r="152">
          <cell r="C152" t="str">
            <v>Minyak Pelumas</v>
          </cell>
          <cell r="E152" t="str">
            <v>liter</v>
          </cell>
          <cell r="F152">
            <v>21000</v>
          </cell>
          <cell r="G152">
            <v>22000</v>
          </cell>
          <cell r="I152">
            <v>40000</v>
          </cell>
          <cell r="J152">
            <v>15000</v>
          </cell>
          <cell r="M152">
            <v>15000</v>
          </cell>
        </row>
        <row r="153">
          <cell r="C153" t="str">
            <v>Minyak tanah</v>
          </cell>
          <cell r="E153" t="str">
            <v>liter</v>
          </cell>
          <cell r="F153">
            <v>2400</v>
          </cell>
          <cell r="G153">
            <v>6500</v>
          </cell>
          <cell r="J153">
            <v>8000</v>
          </cell>
          <cell r="M153">
            <v>8000</v>
          </cell>
        </row>
        <row r="154">
          <cell r="C154" t="str">
            <v>Multiplek 4 mm x 1,2 x 2,4</v>
          </cell>
          <cell r="E154" t="str">
            <v>lembar</v>
          </cell>
          <cell r="F154">
            <v>57000</v>
          </cell>
          <cell r="G154">
            <v>71300</v>
          </cell>
          <cell r="H154">
            <v>47500</v>
          </cell>
          <cell r="I154">
            <v>75000</v>
          </cell>
          <cell r="J154">
            <v>50000</v>
          </cell>
          <cell r="M154">
            <v>47500</v>
          </cell>
        </row>
        <row r="155">
          <cell r="C155" t="str">
            <v>Mur/baut</v>
          </cell>
          <cell r="E155" t="str">
            <v>kg</v>
          </cell>
          <cell r="F155">
            <v>12500</v>
          </cell>
          <cell r="G155">
            <v>15700</v>
          </cell>
          <cell r="H155">
            <v>25000</v>
          </cell>
          <cell r="I155">
            <v>17200</v>
          </cell>
          <cell r="J155">
            <v>15000</v>
          </cell>
          <cell r="M155">
            <v>15000</v>
          </cell>
        </row>
        <row r="156">
          <cell r="C156" t="str">
            <v>Multiplek 9 mm</v>
          </cell>
          <cell r="E156" t="str">
            <v>lbr</v>
          </cell>
          <cell r="F156">
            <v>127300</v>
          </cell>
          <cell r="G156">
            <v>127300</v>
          </cell>
          <cell r="H156">
            <v>90000</v>
          </cell>
          <cell r="I156">
            <v>210000</v>
          </cell>
          <cell r="J156">
            <v>95000</v>
          </cell>
          <cell r="M156">
            <v>90000</v>
          </cell>
        </row>
        <row r="157">
          <cell r="C157" t="str">
            <v>Paku Jembatan</v>
          </cell>
          <cell r="E157" t="str">
            <v>unit</v>
          </cell>
          <cell r="F157">
            <v>10600</v>
          </cell>
          <cell r="G157">
            <v>13300</v>
          </cell>
          <cell r="I157">
            <v>15000</v>
          </cell>
          <cell r="M157">
            <v>15000</v>
          </cell>
        </row>
        <row r="158">
          <cell r="C158" t="str">
            <v>Paku Seng (paku payung)</v>
          </cell>
          <cell r="E158" t="str">
            <v>kg</v>
          </cell>
          <cell r="F158">
            <v>23000</v>
          </cell>
          <cell r="G158">
            <v>25000</v>
          </cell>
          <cell r="H158">
            <v>17500</v>
          </cell>
          <cell r="I158">
            <v>30000</v>
          </cell>
          <cell r="J158">
            <v>19000</v>
          </cell>
          <cell r="M158">
            <v>17500</v>
          </cell>
        </row>
        <row r="159">
          <cell r="C159" t="str">
            <v>Paku usuk/reng</v>
          </cell>
          <cell r="E159" t="str">
            <v>kg</v>
          </cell>
          <cell r="F159">
            <v>10400</v>
          </cell>
          <cell r="G159">
            <v>14000</v>
          </cell>
          <cell r="H159">
            <v>12000</v>
          </cell>
          <cell r="I159">
            <v>26000</v>
          </cell>
          <cell r="J159">
            <v>12000</v>
          </cell>
          <cell r="M159">
            <v>12000</v>
          </cell>
        </row>
        <row r="160">
          <cell r="C160" t="str">
            <v>Pelapis waterprofing (coating)</v>
          </cell>
          <cell r="E160" t="str">
            <v>liter</v>
          </cell>
          <cell r="F160">
            <v>45500</v>
          </cell>
          <cell r="G160">
            <v>45500</v>
          </cell>
          <cell r="H160">
            <v>45000</v>
          </cell>
          <cell r="I160">
            <v>59000</v>
          </cell>
          <cell r="J160">
            <v>45000</v>
          </cell>
          <cell r="M160">
            <v>45000</v>
          </cell>
        </row>
        <row r="161">
          <cell r="C161" t="str">
            <v>Pewarna kayu</v>
          </cell>
          <cell r="E161" t="str">
            <v>kg</v>
          </cell>
          <cell r="F161">
            <v>49900</v>
          </cell>
          <cell r="G161">
            <v>50000</v>
          </cell>
          <cell r="I161">
            <v>65300</v>
          </cell>
          <cell r="J161">
            <v>40000</v>
          </cell>
          <cell r="M161">
            <v>40000</v>
          </cell>
        </row>
        <row r="162">
          <cell r="C162" t="str">
            <v>Pipa besi diameter 1 1/2" (6 m)</v>
          </cell>
          <cell r="E162" t="str">
            <v>batang</v>
          </cell>
          <cell r="F162">
            <v>131100</v>
          </cell>
          <cell r="G162">
            <v>131100</v>
          </cell>
          <cell r="M162">
            <v>0</v>
          </cell>
        </row>
        <row r="163">
          <cell r="C163" t="str">
            <v>Pipa besi diameter 2" (6 m)</v>
          </cell>
          <cell r="E163" t="str">
            <v>batang</v>
          </cell>
          <cell r="F163">
            <v>227100</v>
          </cell>
          <cell r="G163">
            <v>227100</v>
          </cell>
          <cell r="M163">
            <v>0</v>
          </cell>
        </row>
        <row r="164">
          <cell r="C164" t="str">
            <v>Pipa besi diameter 2 1/2" (6 m)</v>
          </cell>
          <cell r="E164" t="str">
            <v>batang</v>
          </cell>
          <cell r="F164">
            <v>338500</v>
          </cell>
          <cell r="G164">
            <v>328500</v>
          </cell>
          <cell r="M164">
            <v>0</v>
          </cell>
        </row>
        <row r="165">
          <cell r="C165" t="str">
            <v>Pipa Galvanis diameter 2,5"</v>
          </cell>
          <cell r="E165" t="str">
            <v>batang</v>
          </cell>
          <cell r="F165">
            <v>338500</v>
          </cell>
          <cell r="G165">
            <v>338500</v>
          </cell>
          <cell r="I165">
            <v>430000</v>
          </cell>
          <cell r="M165">
            <v>430000</v>
          </cell>
        </row>
        <row r="166">
          <cell r="C166" t="str">
            <v>Pipa Galvanis diameter 3"</v>
          </cell>
          <cell r="E166" t="str">
            <v>batang</v>
          </cell>
          <cell r="F166">
            <v>394900</v>
          </cell>
          <cell r="G166">
            <v>394300</v>
          </cell>
          <cell r="I166">
            <v>499000</v>
          </cell>
          <cell r="M166">
            <v>499000</v>
          </cell>
        </row>
        <row r="167">
          <cell r="C167" t="str">
            <v>Pipa pralon 3/4 inch</v>
          </cell>
          <cell r="E167" t="str">
            <v>batang</v>
          </cell>
          <cell r="F167">
            <v>18800</v>
          </cell>
          <cell r="G167">
            <v>18800</v>
          </cell>
          <cell r="H167">
            <v>20000</v>
          </cell>
          <cell r="I167">
            <v>32500</v>
          </cell>
          <cell r="J167">
            <v>18000</v>
          </cell>
          <cell r="M167">
            <v>18000</v>
          </cell>
        </row>
        <row r="168">
          <cell r="C168" t="str">
            <v>Pipa pralon Diameter 1 1/4 inch.WAVIN</v>
          </cell>
          <cell r="E168" t="str">
            <v>batang</v>
          </cell>
          <cell r="F168">
            <v>35000</v>
          </cell>
          <cell r="G168">
            <v>35000</v>
          </cell>
          <cell r="H168">
            <v>30000</v>
          </cell>
          <cell r="I168">
            <v>45000</v>
          </cell>
          <cell r="J168">
            <v>22000</v>
          </cell>
          <cell r="M168">
            <v>22000</v>
          </cell>
        </row>
        <row r="169">
          <cell r="C169" t="str">
            <v>Pipa pralon Diameter 3 inch.WAVIN</v>
          </cell>
          <cell r="E169" t="str">
            <v>batang</v>
          </cell>
          <cell r="F169">
            <v>86000</v>
          </cell>
          <cell r="G169">
            <v>86000</v>
          </cell>
          <cell r="H169">
            <v>60000</v>
          </cell>
          <cell r="I169">
            <v>110500</v>
          </cell>
          <cell r="J169">
            <v>55000</v>
          </cell>
          <cell r="M169">
            <v>55000</v>
          </cell>
        </row>
        <row r="170">
          <cell r="C170" t="str">
            <v>Plafon eternit kembang</v>
          </cell>
          <cell r="E170" t="str">
            <v>lembar</v>
          </cell>
          <cell r="F170">
            <v>20700</v>
          </cell>
          <cell r="G170">
            <v>12000</v>
          </cell>
          <cell r="H170">
            <v>5500</v>
          </cell>
          <cell r="I170">
            <v>8900</v>
          </cell>
          <cell r="J170">
            <v>7500</v>
          </cell>
          <cell r="M170">
            <v>5500</v>
          </cell>
        </row>
        <row r="171">
          <cell r="C171" t="str">
            <v>Plafon eternit polos</v>
          </cell>
          <cell r="E171" t="str">
            <v>lembar</v>
          </cell>
          <cell r="F171">
            <v>6000</v>
          </cell>
          <cell r="G171">
            <v>9000</v>
          </cell>
          <cell r="H171">
            <v>5500</v>
          </cell>
          <cell r="I171">
            <v>8500</v>
          </cell>
          <cell r="J171">
            <v>7500</v>
          </cell>
          <cell r="M171">
            <v>5500</v>
          </cell>
        </row>
        <row r="172">
          <cell r="C172" t="str">
            <v>Plafon Gypsum 1,2 x 2,4 m</v>
          </cell>
          <cell r="E172" t="str">
            <v>lembar</v>
          </cell>
          <cell r="F172">
            <v>53100</v>
          </cell>
          <cell r="G172">
            <v>52100</v>
          </cell>
          <cell r="H172">
            <v>60000</v>
          </cell>
          <cell r="I172">
            <v>69000</v>
          </cell>
          <cell r="J172">
            <v>55000</v>
          </cell>
          <cell r="M172">
            <v>55000</v>
          </cell>
        </row>
        <row r="173">
          <cell r="C173" t="str">
            <v>Plafon Kalsiboard 1,2 x 2,4 m</v>
          </cell>
          <cell r="E173" t="str">
            <v>lembar</v>
          </cell>
          <cell r="F173">
            <v>51800</v>
          </cell>
          <cell r="G173">
            <v>56000</v>
          </cell>
          <cell r="H173">
            <v>55000</v>
          </cell>
          <cell r="I173">
            <v>67000</v>
          </cell>
          <cell r="J173">
            <v>45000</v>
          </cell>
          <cell r="M173">
            <v>45000</v>
          </cell>
        </row>
        <row r="174">
          <cell r="C174" t="str">
            <v>Plamur / Dempul kayu</v>
          </cell>
          <cell r="E174" t="str">
            <v>kg</v>
          </cell>
          <cell r="F174">
            <v>15900</v>
          </cell>
          <cell r="G174">
            <v>19000</v>
          </cell>
          <cell r="H174">
            <v>12500</v>
          </cell>
          <cell r="I174">
            <v>21000</v>
          </cell>
          <cell r="J174">
            <v>25000</v>
          </cell>
          <cell r="M174">
            <v>12500</v>
          </cell>
        </row>
        <row r="175">
          <cell r="C175" t="str">
            <v>Plamur / Dempul tembok</v>
          </cell>
          <cell r="E175" t="str">
            <v>kg</v>
          </cell>
          <cell r="F175">
            <v>7100</v>
          </cell>
          <cell r="G175">
            <v>8900</v>
          </cell>
          <cell r="H175">
            <v>12500</v>
          </cell>
          <cell r="I175">
            <v>10000</v>
          </cell>
          <cell r="J175">
            <v>15000</v>
          </cell>
          <cell r="M175">
            <v>10000</v>
          </cell>
        </row>
        <row r="176">
          <cell r="C176" t="str">
            <v>Plitur jadi</v>
          </cell>
          <cell r="E176" t="str">
            <v>liter</v>
          </cell>
          <cell r="F176">
            <v>30700</v>
          </cell>
          <cell r="G176">
            <v>31000</v>
          </cell>
          <cell r="H176">
            <v>35000</v>
          </cell>
          <cell r="I176">
            <v>40000</v>
          </cell>
          <cell r="J176">
            <v>35000</v>
          </cell>
          <cell r="M176">
            <v>35000</v>
          </cell>
        </row>
        <row r="177">
          <cell r="C177" t="str">
            <v>Semen PC 40 kg warna</v>
          </cell>
          <cell r="E177" t="str">
            <v>zak</v>
          </cell>
          <cell r="F177">
            <v>1397.5</v>
          </cell>
          <cell r="G177">
            <v>2075</v>
          </cell>
          <cell r="H177">
            <v>42500</v>
          </cell>
          <cell r="J177">
            <v>75000</v>
          </cell>
          <cell r="M177">
            <v>42500</v>
          </cell>
        </row>
        <row r="178">
          <cell r="C178" t="str">
            <v>Semen PC 50 kg</v>
          </cell>
          <cell r="E178" t="str">
            <v>zak</v>
          </cell>
          <cell r="F178">
            <v>1118</v>
          </cell>
          <cell r="G178">
            <v>1260</v>
          </cell>
          <cell r="H178">
            <v>54000</v>
          </cell>
          <cell r="I178">
            <v>64000</v>
          </cell>
          <cell r="J178">
            <v>53500</v>
          </cell>
          <cell r="M178">
            <v>53500</v>
          </cell>
        </row>
        <row r="179">
          <cell r="C179" t="str">
            <v>Semen PC Warna</v>
          </cell>
          <cell r="E179" t="str">
            <v>kg</v>
          </cell>
          <cell r="F179">
            <v>6900</v>
          </cell>
          <cell r="G179">
            <v>2000</v>
          </cell>
          <cell r="H179">
            <v>9000</v>
          </cell>
          <cell r="I179">
            <v>7200</v>
          </cell>
          <cell r="J179">
            <v>8000</v>
          </cell>
          <cell r="M179">
            <v>7200</v>
          </cell>
        </row>
        <row r="180">
          <cell r="C180" t="str">
            <v>Seng gelombang 80 x 108 x 0,05 cm</v>
          </cell>
          <cell r="E180" t="str">
            <v>m2</v>
          </cell>
          <cell r="F180">
            <v>39900</v>
          </cell>
          <cell r="G180">
            <v>39900</v>
          </cell>
          <cell r="H180">
            <v>35000</v>
          </cell>
          <cell r="I180">
            <v>42800</v>
          </cell>
          <cell r="M180">
            <v>35000</v>
          </cell>
        </row>
        <row r="181">
          <cell r="C181" t="str">
            <v>Seng penutup bubungan 80 cm</v>
          </cell>
          <cell r="E181" t="str">
            <v>m1</v>
          </cell>
          <cell r="F181">
            <v>18850</v>
          </cell>
          <cell r="G181">
            <v>23600</v>
          </cell>
          <cell r="H181">
            <v>19000</v>
          </cell>
          <cell r="I181">
            <v>26000</v>
          </cell>
          <cell r="J181">
            <v>22000</v>
          </cell>
          <cell r="M181">
            <v>19000</v>
          </cell>
        </row>
        <row r="182">
          <cell r="C182" t="str">
            <v>Seng talang tebal 0,55 mm</v>
          </cell>
          <cell r="E182" t="str">
            <v>m1</v>
          </cell>
          <cell r="F182">
            <v>26800</v>
          </cell>
          <cell r="G182">
            <v>28000</v>
          </cell>
          <cell r="I182">
            <v>36000</v>
          </cell>
          <cell r="M182">
            <v>36000</v>
          </cell>
        </row>
        <row r="183">
          <cell r="C183" t="str">
            <v>Sirlak</v>
          </cell>
          <cell r="E183" t="str">
            <v>kg</v>
          </cell>
          <cell r="F183">
            <v>45300</v>
          </cell>
          <cell r="G183">
            <v>56700</v>
          </cell>
          <cell r="H183">
            <v>30000</v>
          </cell>
          <cell r="I183">
            <v>59500</v>
          </cell>
          <cell r="J183">
            <v>110000</v>
          </cell>
          <cell r="M183">
            <v>30000</v>
          </cell>
        </row>
        <row r="184">
          <cell r="C184" t="str">
            <v>Skrup + ring</v>
          </cell>
          <cell r="E184" t="str">
            <v>buah</v>
          </cell>
          <cell r="F184">
            <v>1700</v>
          </cell>
          <cell r="G184">
            <v>1700</v>
          </cell>
          <cell r="I184">
            <v>2700</v>
          </cell>
          <cell r="M184">
            <v>2700</v>
          </cell>
        </row>
        <row r="185">
          <cell r="C185" t="str">
            <v>Slot pintu kuda terbang 2 x kunci</v>
          </cell>
          <cell r="E185" t="str">
            <v>buah</v>
          </cell>
          <cell r="F185">
            <v>57500</v>
          </cell>
          <cell r="G185">
            <v>57500</v>
          </cell>
          <cell r="H185">
            <v>5000</v>
          </cell>
          <cell r="I185">
            <v>60000</v>
          </cell>
          <cell r="J185">
            <v>49000</v>
          </cell>
          <cell r="M185">
            <v>5000</v>
          </cell>
        </row>
        <row r="186">
          <cell r="C186" t="str">
            <v>Slot pintu Yale</v>
          </cell>
          <cell r="E186" t="str">
            <v>buah</v>
          </cell>
          <cell r="F186">
            <v>61100</v>
          </cell>
          <cell r="G186">
            <v>76400</v>
          </cell>
          <cell r="I186">
            <v>79500</v>
          </cell>
          <cell r="J186">
            <v>75000</v>
          </cell>
          <cell r="M186">
            <v>75000</v>
          </cell>
        </row>
        <row r="187">
          <cell r="C187" t="str">
            <v>Sok pralon Diameter 1 1/4 inch</v>
          </cell>
          <cell r="E187" t="str">
            <v>buah</v>
          </cell>
          <cell r="F187">
            <v>6000</v>
          </cell>
          <cell r="G187">
            <v>7000</v>
          </cell>
          <cell r="H187">
            <v>2500</v>
          </cell>
          <cell r="I187">
            <v>8500</v>
          </cell>
          <cell r="J187">
            <v>2500</v>
          </cell>
          <cell r="M187">
            <v>2500</v>
          </cell>
        </row>
        <row r="188">
          <cell r="C188" t="str">
            <v>Sok pralon Diameter 3 inch</v>
          </cell>
          <cell r="E188" t="str">
            <v>buah</v>
          </cell>
          <cell r="F188">
            <v>6900</v>
          </cell>
          <cell r="G188">
            <v>8700</v>
          </cell>
          <cell r="H188">
            <v>3000</v>
          </cell>
          <cell r="I188">
            <v>9250</v>
          </cell>
          <cell r="J188">
            <v>3500</v>
          </cell>
          <cell r="M188">
            <v>3000</v>
          </cell>
        </row>
        <row r="189">
          <cell r="C189" t="str">
            <v>Sok pralon Diameter 3/4 inch</v>
          </cell>
          <cell r="E189" t="str">
            <v>buah</v>
          </cell>
          <cell r="F189">
            <v>1900</v>
          </cell>
          <cell r="G189">
            <v>2500</v>
          </cell>
          <cell r="H189">
            <v>2000</v>
          </cell>
          <cell r="I189">
            <v>4500</v>
          </cell>
          <cell r="J189">
            <v>2500</v>
          </cell>
          <cell r="M189">
            <v>2000</v>
          </cell>
        </row>
        <row r="190">
          <cell r="C190" t="str">
            <v>Spritus</v>
          </cell>
          <cell r="E190" t="str">
            <v>liter</v>
          </cell>
          <cell r="F190">
            <v>8200</v>
          </cell>
          <cell r="G190">
            <v>9000</v>
          </cell>
          <cell r="H190">
            <v>10000</v>
          </cell>
          <cell r="I190">
            <v>10000</v>
          </cell>
          <cell r="J190">
            <v>7500</v>
          </cell>
          <cell r="M190">
            <v>7500</v>
          </cell>
        </row>
        <row r="191">
          <cell r="C191" t="str">
            <v>Stop kran 1/2 inch KIEZ ONDA</v>
          </cell>
          <cell r="E191" t="str">
            <v>buah</v>
          </cell>
          <cell r="F191">
            <v>29600</v>
          </cell>
          <cell r="G191">
            <v>30000</v>
          </cell>
          <cell r="I191">
            <v>39000</v>
          </cell>
          <cell r="J191">
            <v>10000</v>
          </cell>
          <cell r="M191">
            <v>10000</v>
          </cell>
        </row>
        <row r="192">
          <cell r="C192" t="str">
            <v>Stop karan 3/4 inch ONDA</v>
          </cell>
          <cell r="E192" t="str">
            <v>buah</v>
          </cell>
          <cell r="F192">
            <v>39400</v>
          </cell>
          <cell r="G192">
            <v>40000</v>
          </cell>
          <cell r="I192">
            <v>51500</v>
          </cell>
          <cell r="J192">
            <v>12000</v>
          </cell>
          <cell r="M192">
            <v>12000</v>
          </cell>
        </row>
        <row r="193">
          <cell r="C193" t="str">
            <v>T. Shock Pralon Diameter 3 inch</v>
          </cell>
          <cell r="E193" t="str">
            <v>buah</v>
          </cell>
          <cell r="F193">
            <v>14300</v>
          </cell>
          <cell r="G193">
            <v>15000</v>
          </cell>
          <cell r="H193">
            <v>7000</v>
          </cell>
          <cell r="I193">
            <v>20000</v>
          </cell>
          <cell r="J193">
            <v>6000</v>
          </cell>
          <cell r="M193">
            <v>6000</v>
          </cell>
        </row>
        <row r="194">
          <cell r="C194" t="str">
            <v>T. Shock Pralon Diameter 3/4 inch</v>
          </cell>
          <cell r="E194" t="str">
            <v>buah</v>
          </cell>
          <cell r="F194">
            <v>3500</v>
          </cell>
          <cell r="G194">
            <v>4000</v>
          </cell>
          <cell r="H194">
            <v>2500</v>
          </cell>
          <cell r="I194">
            <v>6000</v>
          </cell>
          <cell r="J194">
            <v>3000</v>
          </cell>
          <cell r="M194">
            <v>2500</v>
          </cell>
        </row>
        <row r="195">
          <cell r="C195" t="str">
            <v>T. Shock Pralon Diameter 1 1/4 inch</v>
          </cell>
          <cell r="E195" t="str">
            <v>buah</v>
          </cell>
          <cell r="F195">
            <v>6900</v>
          </cell>
          <cell r="G195">
            <v>7000</v>
          </cell>
          <cell r="H195">
            <v>4500</v>
          </cell>
          <cell r="I195">
            <v>9500</v>
          </cell>
          <cell r="J195">
            <v>3500</v>
          </cell>
          <cell r="M195">
            <v>3500</v>
          </cell>
        </row>
        <row r="196">
          <cell r="C196" t="str">
            <v>Talang aluminium</v>
          </cell>
          <cell r="E196" t="str">
            <v>m1</v>
          </cell>
          <cell r="F196">
            <v>33300</v>
          </cell>
          <cell r="G196">
            <v>35000</v>
          </cell>
          <cell r="I196">
            <v>43000</v>
          </cell>
          <cell r="J196">
            <v>40000</v>
          </cell>
          <cell r="M196">
            <v>40000</v>
          </cell>
        </row>
        <row r="197">
          <cell r="C197" t="str">
            <v>Talang pralon U</v>
          </cell>
          <cell r="E197" t="str">
            <v>batang</v>
          </cell>
          <cell r="F197">
            <v>46000</v>
          </cell>
          <cell r="G197">
            <v>50000</v>
          </cell>
          <cell r="I197">
            <v>60000</v>
          </cell>
          <cell r="J197">
            <v>45000</v>
          </cell>
          <cell r="M197">
            <v>45000</v>
          </cell>
        </row>
        <row r="198">
          <cell r="C198" t="str">
            <v>Talang PVC</v>
          </cell>
          <cell r="E198" t="str">
            <v>batang</v>
          </cell>
          <cell r="F198">
            <v>42100</v>
          </cell>
          <cell r="G198">
            <v>45000</v>
          </cell>
          <cell r="I198">
            <v>55500</v>
          </cell>
          <cell r="J198">
            <v>63000</v>
          </cell>
          <cell r="M198">
            <v>55500</v>
          </cell>
        </row>
        <row r="199">
          <cell r="C199" t="str">
            <v>Tanki air 500 liter Penguin</v>
          </cell>
          <cell r="E199" t="str">
            <v>buah</v>
          </cell>
          <cell r="F199">
            <v>550000</v>
          </cell>
          <cell r="G199">
            <v>675000</v>
          </cell>
          <cell r="H199">
            <v>625000</v>
          </cell>
          <cell r="J199">
            <v>625000</v>
          </cell>
          <cell r="M199">
            <v>625000</v>
          </cell>
        </row>
        <row r="200">
          <cell r="C200" t="str">
            <v>Tanki air 1000 liter Penguin</v>
          </cell>
          <cell r="E200" t="str">
            <v>buah</v>
          </cell>
          <cell r="F200">
            <v>1164100</v>
          </cell>
          <cell r="G200">
            <v>1164100</v>
          </cell>
          <cell r="H200">
            <v>975000</v>
          </cell>
          <cell r="I200">
            <v>680000</v>
          </cell>
          <cell r="J200">
            <v>1200000</v>
          </cell>
          <cell r="M200">
            <v>680000</v>
          </cell>
        </row>
        <row r="201">
          <cell r="C201" t="str">
            <v>Titik lampu</v>
          </cell>
          <cell r="E201" t="str">
            <v>unit</v>
          </cell>
          <cell r="F201">
            <v>105600</v>
          </cell>
          <cell r="G201">
            <v>105600</v>
          </cell>
          <cell r="I201">
            <v>107500</v>
          </cell>
          <cell r="M201">
            <v>107500</v>
          </cell>
        </row>
        <row r="202">
          <cell r="C202" t="str">
            <v>Triplek 2,4 mm, 1,2 x 2,4</v>
          </cell>
          <cell r="E202" t="str">
            <v>lembar</v>
          </cell>
          <cell r="F202">
            <v>46200</v>
          </cell>
          <cell r="G202">
            <v>52000</v>
          </cell>
          <cell r="H202">
            <v>38000</v>
          </cell>
          <cell r="I202">
            <v>60000</v>
          </cell>
          <cell r="J202">
            <v>38000</v>
          </cell>
          <cell r="M202">
            <v>38000</v>
          </cell>
        </row>
        <row r="203">
          <cell r="C203" t="str">
            <v>Triplek polyplus</v>
          </cell>
          <cell r="E203" t="str">
            <v>lembar</v>
          </cell>
          <cell r="F203">
            <v>56300</v>
          </cell>
          <cell r="G203">
            <v>60000</v>
          </cell>
          <cell r="I203">
            <v>73500</v>
          </cell>
          <cell r="J203">
            <v>65000</v>
          </cell>
          <cell r="M203">
            <v>65000</v>
          </cell>
        </row>
        <row r="204">
          <cell r="C204" t="str">
            <v>Wastafel kecil merek TOTO komplit</v>
          </cell>
          <cell r="E204" t="str">
            <v>buah</v>
          </cell>
          <cell r="F204">
            <v>1157500</v>
          </cell>
          <cell r="G204">
            <v>1160000</v>
          </cell>
          <cell r="I204">
            <v>1450000</v>
          </cell>
          <cell r="J204">
            <v>250000</v>
          </cell>
          <cell r="M204">
            <v>250000</v>
          </cell>
        </row>
        <row r="205">
          <cell r="C205" t="str">
            <v>Wastafel sedang merek TOTO komplit</v>
          </cell>
          <cell r="E205" t="str">
            <v>buah</v>
          </cell>
          <cell r="F205">
            <v>1210000</v>
          </cell>
          <cell r="G205">
            <v>1210000</v>
          </cell>
          <cell r="I205">
            <v>1520000</v>
          </cell>
          <cell r="J205">
            <v>300000</v>
          </cell>
          <cell r="M205">
            <v>300000</v>
          </cell>
        </row>
        <row r="206">
          <cell r="C206" t="str">
            <v>Wastafel besar merek TOTO komplit</v>
          </cell>
          <cell r="E206" t="str">
            <v>buah</v>
          </cell>
          <cell r="F206">
            <v>2007600</v>
          </cell>
          <cell r="G206">
            <v>2025000</v>
          </cell>
          <cell r="I206">
            <v>2520000</v>
          </cell>
          <cell r="J206">
            <v>350000</v>
          </cell>
          <cell r="M206">
            <v>350000</v>
          </cell>
        </row>
        <row r="207">
          <cell r="C207" t="str">
            <v>Water heater Ariston 10 liter</v>
          </cell>
          <cell r="E207" t="str">
            <v>buah</v>
          </cell>
          <cell r="F207">
            <v>970100</v>
          </cell>
          <cell r="G207">
            <v>1000000</v>
          </cell>
          <cell r="I207">
            <v>1220000</v>
          </cell>
          <cell r="M207">
            <v>1220000</v>
          </cell>
        </row>
        <row r="208">
          <cell r="C208" t="str">
            <v>Water heater Paloma 10 liter</v>
          </cell>
          <cell r="E208" t="str">
            <v>buah</v>
          </cell>
          <cell r="F208">
            <v>1782900</v>
          </cell>
          <cell r="G208">
            <v>2000000</v>
          </cell>
          <cell r="I208">
            <v>2235000</v>
          </cell>
          <cell r="J208">
            <v>800000</v>
          </cell>
          <cell r="M208">
            <v>800000</v>
          </cell>
        </row>
        <row r="209">
          <cell r="C209" t="str">
            <v>Wood filler IMPRA</v>
          </cell>
          <cell r="E209" t="str">
            <v>kg</v>
          </cell>
          <cell r="F209">
            <v>25400</v>
          </cell>
          <cell r="G209">
            <v>30000</v>
          </cell>
          <cell r="H209">
            <v>40000</v>
          </cell>
          <cell r="I209">
            <v>32500</v>
          </cell>
          <cell r="J209">
            <v>30000</v>
          </cell>
          <cell r="M209">
            <v>30000</v>
          </cell>
        </row>
        <row r="210">
          <cell r="M210">
            <v>0</v>
          </cell>
        </row>
        <row r="211">
          <cell r="C211" t="str">
            <v>BAHAN LOKAL</v>
          </cell>
          <cell r="G211">
            <v>0</v>
          </cell>
          <cell r="M211">
            <v>0</v>
          </cell>
        </row>
        <row r="212">
          <cell r="C212" t="str">
            <v>Abu batu</v>
          </cell>
          <cell r="E212" t="str">
            <v>m3</v>
          </cell>
          <cell r="F212">
            <v>98700</v>
          </cell>
          <cell r="G212">
            <v>123400</v>
          </cell>
          <cell r="M212">
            <v>0</v>
          </cell>
        </row>
        <row r="213">
          <cell r="C213" t="str">
            <v>Alat bantu</v>
          </cell>
          <cell r="E213" t="str">
            <v>set</v>
          </cell>
          <cell r="F213">
            <v>91800</v>
          </cell>
          <cell r="G213">
            <v>91800</v>
          </cell>
          <cell r="M213">
            <v>0</v>
          </cell>
        </row>
        <row r="214">
          <cell r="C214" t="str">
            <v>Atap polycarbonate</v>
          </cell>
          <cell r="E214" t="str">
            <v>m2</v>
          </cell>
          <cell r="F214">
            <v>127000</v>
          </cell>
          <cell r="G214">
            <v>125000</v>
          </cell>
          <cell r="H214">
            <v>400000</v>
          </cell>
          <cell r="M214">
            <v>400000</v>
          </cell>
        </row>
        <row r="215">
          <cell r="C215" t="str">
            <v>Baja tralis biasa (jadi)</v>
          </cell>
          <cell r="E215" t="str">
            <v>kg</v>
          </cell>
          <cell r="F215">
            <v>18200</v>
          </cell>
          <cell r="G215">
            <v>20000</v>
          </cell>
          <cell r="H215">
            <v>13000</v>
          </cell>
          <cell r="M215">
            <v>13000</v>
          </cell>
        </row>
        <row r="216">
          <cell r="C216" t="str">
            <v>Bambu tali</v>
          </cell>
          <cell r="E216" t="str">
            <v>batang</v>
          </cell>
          <cell r="F216">
            <v>7100</v>
          </cell>
          <cell r="G216">
            <v>8000</v>
          </cell>
          <cell r="M216">
            <v>0</v>
          </cell>
        </row>
        <row r="217">
          <cell r="C217" t="str">
            <v>Batako 10 x 16,5 x 40</v>
          </cell>
          <cell r="E217" t="str">
            <v>buah</v>
          </cell>
          <cell r="F217">
            <v>1950</v>
          </cell>
          <cell r="G217">
            <v>2500</v>
          </cell>
          <cell r="H217">
            <v>3000</v>
          </cell>
          <cell r="J217">
            <v>1200</v>
          </cell>
          <cell r="M217">
            <v>1200</v>
          </cell>
        </row>
        <row r="218">
          <cell r="C218" t="str">
            <v>Batu bata merah</v>
          </cell>
          <cell r="E218" t="str">
            <v>buah</v>
          </cell>
          <cell r="F218">
            <v>350</v>
          </cell>
          <cell r="G218">
            <v>450</v>
          </cell>
          <cell r="H218">
            <v>450</v>
          </cell>
          <cell r="J218">
            <v>400</v>
          </cell>
          <cell r="M218">
            <v>400</v>
          </cell>
        </row>
        <row r="219">
          <cell r="C219" t="str">
            <v>Batu belah/batu gunung</v>
          </cell>
          <cell r="E219" t="str">
            <v>m3</v>
          </cell>
          <cell r="F219">
            <v>108300</v>
          </cell>
          <cell r="G219">
            <v>110000</v>
          </cell>
          <cell r="H219">
            <v>90000</v>
          </cell>
          <cell r="I219">
            <v>120000</v>
          </cell>
          <cell r="M219">
            <v>90000</v>
          </cell>
        </row>
        <row r="220">
          <cell r="C220" t="str">
            <v>Batu cincin (20 - 25 kg)</v>
          </cell>
          <cell r="E220" t="str">
            <v>karung</v>
          </cell>
          <cell r="F220">
            <v>21700</v>
          </cell>
          <cell r="G220">
            <v>27200</v>
          </cell>
          <cell r="J220">
            <v>125000</v>
          </cell>
          <cell r="M220">
            <v>125000</v>
          </cell>
        </row>
        <row r="221">
          <cell r="C221" t="str">
            <v>Batu Gunung</v>
          </cell>
          <cell r="E221" t="str">
            <v>m3</v>
          </cell>
          <cell r="F221">
            <v>115000</v>
          </cell>
          <cell r="G221">
            <v>110000</v>
          </cell>
          <cell r="H221">
            <v>90000</v>
          </cell>
          <cell r="J221">
            <v>100000</v>
          </cell>
          <cell r="M221">
            <v>90000</v>
          </cell>
        </row>
        <row r="222">
          <cell r="C222" t="str">
            <v>Batu kali</v>
          </cell>
          <cell r="E222" t="str">
            <v>m3</v>
          </cell>
          <cell r="F222">
            <v>115000</v>
          </cell>
          <cell r="G222">
            <v>110000</v>
          </cell>
          <cell r="J222">
            <v>112500</v>
          </cell>
          <cell r="M222">
            <v>112500</v>
          </cell>
        </row>
        <row r="223">
          <cell r="C223" t="str">
            <v>Batu pecah 10-15 cm</v>
          </cell>
          <cell r="E223" t="str">
            <v>m3</v>
          </cell>
          <cell r="F223">
            <v>152600</v>
          </cell>
          <cell r="G223">
            <v>150000</v>
          </cell>
          <cell r="I223">
            <v>195000</v>
          </cell>
          <cell r="M223">
            <v>195000</v>
          </cell>
        </row>
        <row r="224">
          <cell r="C224" t="str">
            <v>Batu pecah 15-20 cm</v>
          </cell>
          <cell r="E224" t="str">
            <v>m3</v>
          </cell>
          <cell r="F224">
            <v>150000</v>
          </cell>
          <cell r="G224" t="e">
            <v>#N/A</v>
          </cell>
          <cell r="H224">
            <v>95000</v>
          </cell>
          <cell r="I224">
            <v>192500</v>
          </cell>
          <cell r="M224">
            <v>95000</v>
          </cell>
        </row>
        <row r="225">
          <cell r="C225" t="str">
            <v>Batu pecah 0,5-1 cm crusher</v>
          </cell>
          <cell r="E225" t="str">
            <v>m3</v>
          </cell>
          <cell r="F225">
            <v>147100</v>
          </cell>
          <cell r="G225">
            <v>183900</v>
          </cell>
          <cell r="I225">
            <v>185000</v>
          </cell>
          <cell r="M225">
            <v>185000</v>
          </cell>
        </row>
        <row r="226">
          <cell r="C226" t="str">
            <v>Batu pecah 1-2 cm crusher</v>
          </cell>
          <cell r="E226" t="str">
            <v>m3</v>
          </cell>
          <cell r="F226">
            <v>190800</v>
          </cell>
          <cell r="G226">
            <v>162500</v>
          </cell>
          <cell r="I226">
            <v>175000</v>
          </cell>
          <cell r="M226">
            <v>175000</v>
          </cell>
        </row>
        <row r="227">
          <cell r="C227" t="str">
            <v>Batu pecah 1-2 cm manual</v>
          </cell>
          <cell r="E227" t="str">
            <v>m3</v>
          </cell>
          <cell r="F227">
            <v>160700</v>
          </cell>
          <cell r="G227">
            <v>175000</v>
          </cell>
          <cell r="I227">
            <v>170000</v>
          </cell>
          <cell r="M227">
            <v>170000</v>
          </cell>
        </row>
        <row r="228">
          <cell r="C228" t="str">
            <v>Batu pecah 2-3 cm crusher</v>
          </cell>
          <cell r="E228" t="str">
            <v>m3</v>
          </cell>
          <cell r="F228">
            <v>161800</v>
          </cell>
          <cell r="G228">
            <v>180000</v>
          </cell>
          <cell r="I228">
            <v>205000</v>
          </cell>
          <cell r="M228">
            <v>205000</v>
          </cell>
        </row>
        <row r="229">
          <cell r="C229" t="str">
            <v>Batu pecah 2-3 cm manual</v>
          </cell>
          <cell r="E229" t="str">
            <v>m3</v>
          </cell>
          <cell r="F229">
            <v>132700</v>
          </cell>
          <cell r="G229">
            <v>150000</v>
          </cell>
          <cell r="I229">
            <v>167000</v>
          </cell>
          <cell r="M229">
            <v>167000</v>
          </cell>
        </row>
        <row r="230">
          <cell r="C230" t="str">
            <v>Batu pecah 3-5 cm crusher</v>
          </cell>
          <cell r="E230" t="str">
            <v>m3</v>
          </cell>
          <cell r="F230">
            <v>146400</v>
          </cell>
          <cell r="G230">
            <v>170000</v>
          </cell>
          <cell r="I230">
            <v>190000</v>
          </cell>
          <cell r="M230">
            <v>190000</v>
          </cell>
        </row>
        <row r="231">
          <cell r="C231" t="str">
            <v>Batu pecah 3-5 cm manual</v>
          </cell>
          <cell r="E231" t="str">
            <v>m3</v>
          </cell>
          <cell r="F231">
            <v>126900</v>
          </cell>
          <cell r="G231">
            <v>130000</v>
          </cell>
          <cell r="I231">
            <v>140000</v>
          </cell>
          <cell r="M231">
            <v>140000</v>
          </cell>
        </row>
        <row r="232">
          <cell r="C232" t="str">
            <v>Batu pecah 5-7 cm manual</v>
          </cell>
          <cell r="E232" t="str">
            <v>m3</v>
          </cell>
          <cell r="F232">
            <v>115400</v>
          </cell>
          <cell r="G232">
            <v>120000</v>
          </cell>
          <cell r="I232">
            <v>125000</v>
          </cell>
          <cell r="M232">
            <v>125000</v>
          </cell>
        </row>
        <row r="233">
          <cell r="C233" t="str">
            <v>Batu pecah 7-10 cm</v>
          </cell>
          <cell r="E233" t="str">
            <v>m3</v>
          </cell>
          <cell r="F233">
            <v>159900</v>
          </cell>
          <cell r="G233">
            <v>125000</v>
          </cell>
          <cell r="I233">
            <v>130000</v>
          </cell>
          <cell r="M233">
            <v>130000</v>
          </cell>
        </row>
        <row r="234">
          <cell r="C234" t="str">
            <v>Batu tempel candi 10 x 20</v>
          </cell>
          <cell r="E234" t="str">
            <v>m2</v>
          </cell>
          <cell r="F234">
            <v>79900</v>
          </cell>
          <cell r="G234">
            <v>80000</v>
          </cell>
          <cell r="M234">
            <v>0</v>
          </cell>
        </row>
        <row r="235">
          <cell r="C235" t="str">
            <v>Batu tempel candi 15 x 30</v>
          </cell>
          <cell r="E235" t="str">
            <v>m2</v>
          </cell>
          <cell r="F235">
            <v>94500</v>
          </cell>
          <cell r="G235">
            <v>100000</v>
          </cell>
          <cell r="M235">
            <v>0</v>
          </cell>
        </row>
        <row r="236">
          <cell r="C236" t="str">
            <v>Batu tempel candi 20 x 40</v>
          </cell>
          <cell r="E236" t="str">
            <v>m2</v>
          </cell>
          <cell r="F236">
            <v>109000</v>
          </cell>
          <cell r="G236">
            <v>110000</v>
          </cell>
          <cell r="M236">
            <v>0</v>
          </cell>
        </row>
        <row r="237">
          <cell r="C237" t="str">
            <v>Batu tempel granit 10 x 20</v>
          </cell>
          <cell r="E237" t="str">
            <v>m2</v>
          </cell>
          <cell r="F237">
            <v>94500</v>
          </cell>
          <cell r="G237">
            <v>100000</v>
          </cell>
          <cell r="M237">
            <v>0</v>
          </cell>
        </row>
        <row r="238">
          <cell r="C238" t="str">
            <v>Batu tempel granit 15 x 30</v>
          </cell>
          <cell r="E238" t="str">
            <v>m2</v>
          </cell>
          <cell r="F238">
            <v>109000</v>
          </cell>
          <cell r="G238">
            <v>110000</v>
          </cell>
          <cell r="M238">
            <v>0</v>
          </cell>
        </row>
        <row r="239">
          <cell r="C239" t="str">
            <v>Batu tempel granit 20 x 40</v>
          </cell>
          <cell r="E239" t="str">
            <v>m2</v>
          </cell>
          <cell r="F239">
            <v>123500</v>
          </cell>
          <cell r="G239">
            <v>125000</v>
          </cell>
          <cell r="M239">
            <v>0</v>
          </cell>
        </row>
        <row r="240">
          <cell r="C240" t="str">
            <v>Batu tempel Karangsambung 10 x 20</v>
          </cell>
          <cell r="E240" t="str">
            <v>m2</v>
          </cell>
          <cell r="F240">
            <v>54500</v>
          </cell>
          <cell r="G240">
            <v>60000</v>
          </cell>
          <cell r="M240">
            <v>0</v>
          </cell>
        </row>
        <row r="241">
          <cell r="C241" t="str">
            <v>Batu tempel Karangsambung 15 x 30</v>
          </cell>
          <cell r="E241" t="str">
            <v>m2</v>
          </cell>
          <cell r="F241">
            <v>65400</v>
          </cell>
          <cell r="G241">
            <v>70000</v>
          </cell>
          <cell r="M241">
            <v>0</v>
          </cell>
        </row>
        <row r="242">
          <cell r="C242" t="str">
            <v>Batu tempel Karangsambung 20 x 40</v>
          </cell>
          <cell r="E242" t="str">
            <v>m2</v>
          </cell>
          <cell r="F242">
            <v>72600</v>
          </cell>
          <cell r="G242">
            <v>75000</v>
          </cell>
          <cell r="M242">
            <v>0</v>
          </cell>
        </row>
        <row r="243">
          <cell r="C243" t="str">
            <v>Batu tempel Palimanan 10 x 20</v>
          </cell>
          <cell r="E243" t="str">
            <v>m2</v>
          </cell>
          <cell r="F243">
            <v>87100</v>
          </cell>
          <cell r="G243">
            <v>95000</v>
          </cell>
          <cell r="M243">
            <v>0</v>
          </cell>
        </row>
        <row r="244">
          <cell r="C244" t="str">
            <v>Batu tempel Palimanan 15 x 30</v>
          </cell>
          <cell r="E244" t="str">
            <v>m2</v>
          </cell>
          <cell r="F244">
            <v>94500</v>
          </cell>
          <cell r="G244">
            <v>100000</v>
          </cell>
          <cell r="M244">
            <v>0</v>
          </cell>
        </row>
        <row r="245">
          <cell r="C245" t="str">
            <v>Batu tempel Palimanan 20 x 40</v>
          </cell>
          <cell r="E245" t="str">
            <v>m2</v>
          </cell>
          <cell r="F245">
            <v>101700</v>
          </cell>
          <cell r="G245">
            <v>105000</v>
          </cell>
          <cell r="M245">
            <v>0</v>
          </cell>
        </row>
        <row r="246">
          <cell r="C246" t="str">
            <v>Batu tempel rai 10 x 20</v>
          </cell>
          <cell r="E246" t="str">
            <v>m2</v>
          </cell>
          <cell r="F246">
            <v>61700</v>
          </cell>
          <cell r="G246">
            <v>65000</v>
          </cell>
          <cell r="M246">
            <v>0</v>
          </cell>
        </row>
        <row r="247">
          <cell r="C247" t="str">
            <v>Batu tempel rai 15 x 30</v>
          </cell>
          <cell r="E247" t="str">
            <v>m2</v>
          </cell>
          <cell r="F247">
            <v>69000</v>
          </cell>
          <cell r="G247">
            <v>75000</v>
          </cell>
          <cell r="M247">
            <v>0</v>
          </cell>
        </row>
        <row r="248">
          <cell r="C248" t="str">
            <v>Batu tempel rai 20 x 40</v>
          </cell>
          <cell r="E248" t="str">
            <v>m2</v>
          </cell>
          <cell r="F248">
            <v>79900</v>
          </cell>
          <cell r="G248">
            <v>85000</v>
          </cell>
          <cell r="M248">
            <v>0</v>
          </cell>
        </row>
        <row r="249">
          <cell r="C249" t="str">
            <v>Batu tempel rai tak beraturan</v>
          </cell>
          <cell r="E249" t="str">
            <v>m2</v>
          </cell>
          <cell r="F249">
            <v>29000</v>
          </cell>
          <cell r="G249">
            <v>35000</v>
          </cell>
          <cell r="M249">
            <v>0</v>
          </cell>
        </row>
        <row r="250">
          <cell r="C250" t="str">
            <v>Besi tempa (jadi)</v>
          </cell>
          <cell r="E250" t="str">
            <v>kg</v>
          </cell>
          <cell r="F250">
            <v>22300</v>
          </cell>
          <cell r="G250">
            <v>25000</v>
          </cell>
          <cell r="H250">
            <v>13000</v>
          </cell>
          <cell r="M250">
            <v>13000</v>
          </cell>
        </row>
        <row r="251">
          <cell r="C251" t="str">
            <v>Coating batu tempel (7 m2)</v>
          </cell>
          <cell r="E251" t="str">
            <v>liter</v>
          </cell>
          <cell r="F251">
            <v>69900</v>
          </cell>
          <cell r="G251">
            <v>80000</v>
          </cell>
          <cell r="H251">
            <v>60000</v>
          </cell>
          <cell r="M251">
            <v>60000</v>
          </cell>
        </row>
        <row r="252">
          <cell r="C252" t="str">
            <v>Daun jendela aluminium komplit (terpasang)</v>
          </cell>
          <cell r="E252" t="str">
            <v>buah</v>
          </cell>
          <cell r="F252">
            <v>279600</v>
          </cell>
          <cell r="G252">
            <v>279600</v>
          </cell>
          <cell r="J252">
            <v>112500</v>
          </cell>
          <cell r="M252">
            <v>112500</v>
          </cell>
        </row>
        <row r="253">
          <cell r="C253" t="str">
            <v>Daun pintu aluminium komplit (terpasang)</v>
          </cell>
          <cell r="E253" t="str">
            <v>buah</v>
          </cell>
          <cell r="F253">
            <v>699200</v>
          </cell>
          <cell r="G253">
            <v>699200</v>
          </cell>
          <cell r="J253">
            <v>225000</v>
          </cell>
          <cell r="M253">
            <v>225000</v>
          </cell>
        </row>
        <row r="254">
          <cell r="C254" t="str">
            <v>Fiber Glass</v>
          </cell>
          <cell r="E254" t="str">
            <v>lembar</v>
          </cell>
          <cell r="F254">
            <v>125800</v>
          </cell>
          <cell r="G254">
            <v>125800</v>
          </cell>
          <cell r="J254">
            <v>30000</v>
          </cell>
          <cell r="M254">
            <v>30000</v>
          </cell>
        </row>
        <row r="255">
          <cell r="C255" t="str">
            <v>Gazon / kanstin 30 x 50 x 15</v>
          </cell>
          <cell r="E255" t="str">
            <v>buah</v>
          </cell>
          <cell r="F255">
            <v>9700</v>
          </cell>
          <cell r="G255">
            <v>12200</v>
          </cell>
          <cell r="M255">
            <v>0</v>
          </cell>
        </row>
        <row r="256">
          <cell r="C256" t="str">
            <v>Genteng krepus</v>
          </cell>
          <cell r="E256" t="str">
            <v>buah</v>
          </cell>
          <cell r="F256">
            <v>2500</v>
          </cell>
          <cell r="G256">
            <v>2000</v>
          </cell>
          <cell r="J256">
            <v>3000</v>
          </cell>
          <cell r="M256">
            <v>3000</v>
          </cell>
        </row>
        <row r="257">
          <cell r="C257" t="str">
            <v>Genteng krepus Badongan / ujung gazur</v>
          </cell>
          <cell r="E257" t="str">
            <v>buah</v>
          </cell>
          <cell r="F257">
            <v>6000</v>
          </cell>
          <cell r="G257">
            <v>25000</v>
          </cell>
          <cell r="M257">
            <v>0</v>
          </cell>
        </row>
        <row r="258">
          <cell r="C258" t="str">
            <v>Genteng krepus glazur</v>
          </cell>
          <cell r="E258" t="str">
            <v>buah</v>
          </cell>
          <cell r="F258">
            <v>5750</v>
          </cell>
          <cell r="G258">
            <v>6000</v>
          </cell>
          <cell r="M258">
            <v>0</v>
          </cell>
        </row>
        <row r="259">
          <cell r="C259" t="str">
            <v>Genteng krepus 3 W Glazur</v>
          </cell>
          <cell r="E259" t="str">
            <v>buah</v>
          </cell>
          <cell r="F259">
            <v>50800</v>
          </cell>
          <cell r="G259">
            <v>55000</v>
          </cell>
          <cell r="M259">
            <v>0</v>
          </cell>
        </row>
        <row r="260">
          <cell r="C260" t="str">
            <v>Genteng krepus 3 W</v>
          </cell>
          <cell r="E260" t="str">
            <v>buah</v>
          </cell>
          <cell r="F260">
            <v>54500</v>
          </cell>
          <cell r="G260">
            <v>35000</v>
          </cell>
          <cell r="M260">
            <v>0</v>
          </cell>
        </row>
        <row r="261">
          <cell r="C261" t="str">
            <v>Genteng krepus bulat</v>
          </cell>
          <cell r="E261" t="str">
            <v>buah</v>
          </cell>
          <cell r="F261">
            <v>3500</v>
          </cell>
          <cell r="G261">
            <v>2000</v>
          </cell>
          <cell r="J261">
            <v>5000</v>
          </cell>
          <cell r="M261">
            <v>5000</v>
          </cell>
        </row>
        <row r="262">
          <cell r="C262" t="str">
            <v>Genteng krepus Mahkota/tengah glazur</v>
          </cell>
          <cell r="E262" t="str">
            <v>buah</v>
          </cell>
          <cell r="F262">
            <v>218100</v>
          </cell>
          <cell r="G262">
            <v>50000</v>
          </cell>
          <cell r="M262">
            <v>0</v>
          </cell>
        </row>
        <row r="263">
          <cell r="C263" t="str">
            <v>Genteng krepus papak/lancip</v>
          </cell>
          <cell r="E263" t="str">
            <v>buah</v>
          </cell>
          <cell r="F263">
            <v>2100</v>
          </cell>
          <cell r="G263">
            <v>2000</v>
          </cell>
          <cell r="J263">
            <v>4500</v>
          </cell>
          <cell r="M263">
            <v>4500</v>
          </cell>
        </row>
        <row r="264">
          <cell r="C264" t="str">
            <v>Genteng krepus ujung</v>
          </cell>
          <cell r="E264" t="str">
            <v>buah</v>
          </cell>
          <cell r="F264">
            <v>32600</v>
          </cell>
          <cell r="G264">
            <v>12500</v>
          </cell>
          <cell r="M264">
            <v>0</v>
          </cell>
        </row>
        <row r="265">
          <cell r="C265" t="str">
            <v>Genteng krepus ujung glazur</v>
          </cell>
          <cell r="E265" t="str">
            <v>buah</v>
          </cell>
          <cell r="F265">
            <v>36300</v>
          </cell>
          <cell r="G265">
            <v>25000</v>
          </cell>
          <cell r="J265">
            <v>1200</v>
          </cell>
          <cell r="M265">
            <v>1200</v>
          </cell>
        </row>
        <row r="266">
          <cell r="C266" t="str">
            <v>Genteng Magase</v>
          </cell>
          <cell r="E266" t="str">
            <v>buah</v>
          </cell>
          <cell r="F266">
            <v>850</v>
          </cell>
          <cell r="G266">
            <v>1100</v>
          </cell>
          <cell r="M266">
            <v>0</v>
          </cell>
        </row>
        <row r="267">
          <cell r="C267" t="str">
            <v>Genteng Magaze glazur</v>
          </cell>
          <cell r="E267" t="str">
            <v>buah</v>
          </cell>
          <cell r="F267">
            <v>2100</v>
          </cell>
          <cell r="G267">
            <v>2800</v>
          </cell>
          <cell r="M267">
            <v>0</v>
          </cell>
        </row>
        <row r="268">
          <cell r="C268" t="str">
            <v>Genteng Morando biasa</v>
          </cell>
          <cell r="E268" t="str">
            <v>buah</v>
          </cell>
          <cell r="F268">
            <v>1000</v>
          </cell>
          <cell r="G268">
            <v>1500</v>
          </cell>
          <cell r="J268">
            <v>1300</v>
          </cell>
          <cell r="M268">
            <v>1300</v>
          </cell>
        </row>
        <row r="269">
          <cell r="C269" t="str">
            <v>Genteng Morando glazur</v>
          </cell>
          <cell r="E269" t="str">
            <v>buah</v>
          </cell>
          <cell r="F269">
            <v>2800</v>
          </cell>
          <cell r="G269">
            <v>3500</v>
          </cell>
          <cell r="M269">
            <v>0</v>
          </cell>
        </row>
        <row r="270">
          <cell r="C270" t="str">
            <v>Genteng Morando Warna Maron</v>
          </cell>
          <cell r="E270" t="str">
            <v>buah</v>
          </cell>
          <cell r="F270">
            <v>3900</v>
          </cell>
          <cell r="G270">
            <v>3500</v>
          </cell>
          <cell r="M270">
            <v>0</v>
          </cell>
        </row>
        <row r="271">
          <cell r="C271" t="str">
            <v>Genteng Plentong</v>
          </cell>
          <cell r="E271" t="str">
            <v>buah</v>
          </cell>
          <cell r="F271">
            <v>750</v>
          </cell>
          <cell r="G271">
            <v>1000</v>
          </cell>
          <cell r="J271">
            <v>100</v>
          </cell>
          <cell r="M271">
            <v>100</v>
          </cell>
        </row>
        <row r="272">
          <cell r="C272" t="str">
            <v>Genteng Pres Kodok</v>
          </cell>
          <cell r="E272" t="str">
            <v>buah</v>
          </cell>
          <cell r="F272">
            <v>600</v>
          </cell>
          <cell r="G272">
            <v>1000</v>
          </cell>
          <cell r="J272">
            <v>1100</v>
          </cell>
          <cell r="M272">
            <v>1100</v>
          </cell>
        </row>
        <row r="273">
          <cell r="C273" t="str">
            <v>Genteng Vlams</v>
          </cell>
          <cell r="E273" t="str">
            <v>buah</v>
          </cell>
          <cell r="F273">
            <v>525</v>
          </cell>
          <cell r="G273">
            <v>650</v>
          </cell>
          <cell r="J273">
            <v>800</v>
          </cell>
          <cell r="M273">
            <v>800</v>
          </cell>
        </row>
        <row r="274">
          <cell r="C274" t="str">
            <v>Gorong-gorong diameter 20</v>
          </cell>
          <cell r="E274" t="str">
            <v>m1</v>
          </cell>
          <cell r="F274">
            <v>38800</v>
          </cell>
          <cell r="G274">
            <v>40000</v>
          </cell>
          <cell r="J274">
            <v>50000</v>
          </cell>
          <cell r="M274">
            <v>50000</v>
          </cell>
        </row>
        <row r="275">
          <cell r="C275" t="str">
            <v>Gorong-gorong diameter 30</v>
          </cell>
          <cell r="E275" t="str">
            <v>m1</v>
          </cell>
          <cell r="F275">
            <v>54900</v>
          </cell>
          <cell r="G275">
            <v>60000</v>
          </cell>
          <cell r="J275">
            <v>70000</v>
          </cell>
          <cell r="M275">
            <v>70000</v>
          </cell>
        </row>
        <row r="276">
          <cell r="C276" t="str">
            <v>Gorong-gorong diameter 40</v>
          </cell>
          <cell r="E276" t="str">
            <v>m1</v>
          </cell>
          <cell r="F276">
            <v>67100</v>
          </cell>
          <cell r="G276">
            <v>70000</v>
          </cell>
          <cell r="J276">
            <v>90000</v>
          </cell>
          <cell r="M276">
            <v>90000</v>
          </cell>
        </row>
        <row r="277">
          <cell r="C277" t="str">
            <v>Gorong-gorong diameter 60</v>
          </cell>
          <cell r="E277" t="str">
            <v>m1</v>
          </cell>
          <cell r="F277">
            <v>102450</v>
          </cell>
          <cell r="G277">
            <v>115000</v>
          </cell>
          <cell r="J277">
            <v>120000</v>
          </cell>
          <cell r="M277">
            <v>120000</v>
          </cell>
        </row>
        <row r="278">
          <cell r="C278" t="str">
            <v>Gorong-gorong diameter 80</v>
          </cell>
          <cell r="E278" t="str">
            <v>m1</v>
          </cell>
          <cell r="F278">
            <v>125800</v>
          </cell>
          <cell r="G278">
            <v>165000</v>
          </cell>
          <cell r="J278">
            <v>130000</v>
          </cell>
          <cell r="M278">
            <v>130000</v>
          </cell>
        </row>
        <row r="279">
          <cell r="C279" t="str">
            <v>Gorong-gorong diameter 100</v>
          </cell>
          <cell r="E279" t="str">
            <v>m1</v>
          </cell>
          <cell r="F279">
            <v>141100</v>
          </cell>
          <cell r="G279">
            <v>200000</v>
          </cell>
          <cell r="M279">
            <v>0</v>
          </cell>
        </row>
        <row r="280">
          <cell r="C280" t="str">
            <v>Kapur pasang</v>
          </cell>
          <cell r="E280" t="str">
            <v>m3</v>
          </cell>
          <cell r="F280">
            <v>157700</v>
          </cell>
          <cell r="G280">
            <v>215000</v>
          </cell>
          <cell r="J280">
            <v>150000</v>
          </cell>
          <cell r="M280">
            <v>150000</v>
          </cell>
        </row>
        <row r="281">
          <cell r="C281" t="str">
            <v>Kayu Ø 8/ 4 m</v>
          </cell>
          <cell r="E281" t="str">
            <v>btg</v>
          </cell>
          <cell r="F281">
            <v>10000</v>
          </cell>
          <cell r="G281">
            <v>0</v>
          </cell>
          <cell r="M281">
            <v>0</v>
          </cell>
        </row>
        <row r="282">
          <cell r="C282" t="str">
            <v>Kayu bakar</v>
          </cell>
          <cell r="E282" t="str">
            <v>m3</v>
          </cell>
          <cell r="F282">
            <v>72900</v>
          </cell>
          <cell r="G282">
            <v>75000</v>
          </cell>
          <cell r="J282">
            <v>75000</v>
          </cell>
          <cell r="M282">
            <v>75000</v>
          </cell>
        </row>
        <row r="283">
          <cell r="C283" t="str">
            <v>Kayu Begisting</v>
          </cell>
          <cell r="E283" t="str">
            <v>m3</v>
          </cell>
          <cell r="F283">
            <v>987600</v>
          </cell>
          <cell r="G283">
            <v>1000000</v>
          </cell>
          <cell r="J283">
            <v>1500000</v>
          </cell>
          <cell r="M283">
            <v>1500000</v>
          </cell>
        </row>
        <row r="284">
          <cell r="C284" t="str">
            <v>Kayu damar laut</v>
          </cell>
          <cell r="E284" t="str">
            <v>m3</v>
          </cell>
          <cell r="F284">
            <v>6000000</v>
          </cell>
          <cell r="G284">
            <v>8000000</v>
          </cell>
          <cell r="M284">
            <v>0</v>
          </cell>
        </row>
        <row r="285">
          <cell r="C285" t="str">
            <v>Kayu glugu tua</v>
          </cell>
          <cell r="E285" t="str">
            <v>m3</v>
          </cell>
          <cell r="F285">
            <v>2007600</v>
          </cell>
          <cell r="G285">
            <v>2300000</v>
          </cell>
          <cell r="M285">
            <v>0</v>
          </cell>
        </row>
        <row r="286">
          <cell r="C286" t="str">
            <v>Kayu jati lokal mutu I</v>
          </cell>
          <cell r="E286" t="str">
            <v>m3</v>
          </cell>
          <cell r="F286">
            <v>5405700</v>
          </cell>
          <cell r="G286">
            <v>6250000</v>
          </cell>
          <cell r="M286">
            <v>0</v>
          </cell>
        </row>
        <row r="287">
          <cell r="C287" t="str">
            <v>Kayu kamper</v>
          </cell>
          <cell r="E287" t="str">
            <v>m3</v>
          </cell>
          <cell r="F287">
            <v>5200000</v>
          </cell>
          <cell r="G287">
            <v>7500000</v>
          </cell>
          <cell r="M287">
            <v>0</v>
          </cell>
        </row>
        <row r="288">
          <cell r="C288" t="str">
            <v>Kayu kruwing</v>
          </cell>
          <cell r="E288" t="str">
            <v>m3</v>
          </cell>
          <cell r="F288">
            <v>4500000</v>
          </cell>
          <cell r="G288">
            <v>5000000</v>
          </cell>
          <cell r="M288">
            <v>0</v>
          </cell>
        </row>
        <row r="289">
          <cell r="C289" t="str">
            <v>Kayu mranti</v>
          </cell>
          <cell r="E289" t="str">
            <v>m3</v>
          </cell>
          <cell r="F289">
            <v>3972400</v>
          </cell>
          <cell r="G289">
            <v>3750000</v>
          </cell>
          <cell r="M289">
            <v>0</v>
          </cell>
        </row>
        <row r="290">
          <cell r="C290" t="str">
            <v>Kayu tahun</v>
          </cell>
          <cell r="E290" t="str">
            <v>m3</v>
          </cell>
          <cell r="F290">
            <v>1146700</v>
          </cell>
          <cell r="G290">
            <v>1500000</v>
          </cell>
          <cell r="M290">
            <v>0</v>
          </cell>
        </row>
        <row r="291">
          <cell r="C291" t="str">
            <v>Kayu bengkirai</v>
          </cell>
          <cell r="E291" t="str">
            <v>m3</v>
          </cell>
          <cell r="F291">
            <v>72900</v>
          </cell>
          <cell r="G291">
            <v>7500000</v>
          </cell>
          <cell r="M291">
            <v>0</v>
          </cell>
        </row>
        <row r="292">
          <cell r="C292" t="str">
            <v>Kerikil sungai</v>
          </cell>
          <cell r="E292" t="str">
            <v>m3</v>
          </cell>
          <cell r="F292">
            <v>101700</v>
          </cell>
          <cell r="G292">
            <v>101700</v>
          </cell>
          <cell r="M292">
            <v>0</v>
          </cell>
        </row>
        <row r="293">
          <cell r="C293" t="str">
            <v>Kerikil sungai ayak tanpa pasir</v>
          </cell>
          <cell r="E293" t="str">
            <v>m3</v>
          </cell>
          <cell r="F293">
            <v>87100</v>
          </cell>
          <cell r="G293">
            <v>87100</v>
          </cell>
          <cell r="J293">
            <v>90000</v>
          </cell>
          <cell r="M293">
            <v>90000</v>
          </cell>
        </row>
        <row r="294">
          <cell r="C294" t="str">
            <v>Kusen aluminium 3" (terpasang)</v>
          </cell>
          <cell r="E294" t="str">
            <v>m1</v>
          </cell>
          <cell r="F294">
            <v>70500</v>
          </cell>
          <cell r="G294">
            <v>75000</v>
          </cell>
          <cell r="M294">
            <v>0</v>
          </cell>
        </row>
        <row r="295">
          <cell r="C295" t="str">
            <v>Krokos jagung</v>
          </cell>
          <cell r="E295" t="str">
            <v>m3</v>
          </cell>
          <cell r="F295">
            <v>90850</v>
          </cell>
          <cell r="G295">
            <v>100000</v>
          </cell>
          <cell r="I295">
            <v>120000</v>
          </cell>
          <cell r="J295">
            <v>95000</v>
          </cell>
          <cell r="M295">
            <v>95000</v>
          </cell>
        </row>
        <row r="296">
          <cell r="C296" t="str">
            <v>Pagar besi cor (terpasang)</v>
          </cell>
          <cell r="E296" t="str">
            <v>m2</v>
          </cell>
          <cell r="F296">
            <v>317300</v>
          </cell>
          <cell r="G296">
            <v>317300</v>
          </cell>
          <cell r="M296">
            <v>0</v>
          </cell>
        </row>
        <row r="297">
          <cell r="C297" t="str">
            <v>Pagar besi tempa (terpasang)</v>
          </cell>
          <cell r="E297" t="str">
            <v>m2</v>
          </cell>
          <cell r="F297">
            <v>423300</v>
          </cell>
          <cell r="G297">
            <v>423300</v>
          </cell>
          <cell r="M297">
            <v>0</v>
          </cell>
        </row>
        <row r="298">
          <cell r="C298" t="str">
            <v>Papan suri-suri kayu Kalimantan</v>
          </cell>
          <cell r="E298" t="str">
            <v>m3</v>
          </cell>
          <cell r="F298">
            <v>2162000</v>
          </cell>
          <cell r="G298">
            <v>2500000</v>
          </cell>
          <cell r="M298">
            <v>0</v>
          </cell>
        </row>
        <row r="299">
          <cell r="C299" t="str">
            <v>Papan talang kayu mranti</v>
          </cell>
          <cell r="E299" t="str">
            <v>m2</v>
          </cell>
          <cell r="F299">
            <v>39400</v>
          </cell>
          <cell r="G299">
            <v>2500000</v>
          </cell>
          <cell r="M299">
            <v>0</v>
          </cell>
        </row>
        <row r="300">
          <cell r="C300" t="str">
            <v>Pasir beton</v>
          </cell>
          <cell r="E300" t="str">
            <v>m3</v>
          </cell>
          <cell r="F300">
            <v>76400</v>
          </cell>
          <cell r="G300">
            <v>100000</v>
          </cell>
          <cell r="I300">
            <v>110000</v>
          </cell>
          <cell r="J300">
            <v>100000</v>
          </cell>
          <cell r="M300">
            <v>100000</v>
          </cell>
        </row>
        <row r="301">
          <cell r="C301" t="str">
            <v>Pasir pasang</v>
          </cell>
          <cell r="E301" t="str">
            <v>m3</v>
          </cell>
          <cell r="F301">
            <v>76400</v>
          </cell>
          <cell r="G301">
            <v>100000</v>
          </cell>
          <cell r="I301">
            <v>110000</v>
          </cell>
          <cell r="J301">
            <v>97500</v>
          </cell>
          <cell r="M301">
            <v>97500</v>
          </cell>
        </row>
        <row r="302">
          <cell r="C302" t="str">
            <v>Pasir urug / timbun</v>
          </cell>
          <cell r="E302" t="str">
            <v>m3</v>
          </cell>
          <cell r="F302">
            <v>60000</v>
          </cell>
          <cell r="G302">
            <v>60000</v>
          </cell>
          <cell r="I302">
            <v>65000</v>
          </cell>
          <cell r="J302">
            <v>65000</v>
          </cell>
          <cell r="M302">
            <v>65000</v>
          </cell>
        </row>
        <row r="303">
          <cell r="C303" t="str">
            <v>Paving blok sakura polos</v>
          </cell>
          <cell r="E303" t="str">
            <v>m2</v>
          </cell>
          <cell r="F303">
            <v>26600</v>
          </cell>
          <cell r="G303">
            <v>29000</v>
          </cell>
          <cell r="J303">
            <v>27000</v>
          </cell>
          <cell r="M303">
            <v>27000</v>
          </cell>
        </row>
        <row r="304">
          <cell r="C304" t="str">
            <v>Paving blok sakura warna</v>
          </cell>
          <cell r="E304" t="str">
            <v>m2</v>
          </cell>
          <cell r="F304">
            <v>26500</v>
          </cell>
          <cell r="G304">
            <v>30000</v>
          </cell>
          <cell r="J304">
            <v>35000</v>
          </cell>
          <cell r="M304">
            <v>35000</v>
          </cell>
        </row>
        <row r="305">
          <cell r="C305" t="str">
            <v>Paving blok segi 4, t=8cm</v>
          </cell>
          <cell r="E305" t="str">
            <v>m2</v>
          </cell>
          <cell r="F305">
            <v>40400</v>
          </cell>
          <cell r="G305">
            <v>44000</v>
          </cell>
          <cell r="J305">
            <v>40000</v>
          </cell>
          <cell r="M305">
            <v>40000</v>
          </cell>
        </row>
        <row r="306">
          <cell r="C306" t="str">
            <v>Paving blok segi 6, t=8 cm</v>
          </cell>
          <cell r="E306" t="str">
            <v>m2</v>
          </cell>
          <cell r="F306">
            <v>35600</v>
          </cell>
          <cell r="G306">
            <v>28000</v>
          </cell>
          <cell r="H306">
            <v>60000</v>
          </cell>
          <cell r="J306">
            <v>45000</v>
          </cell>
          <cell r="M306">
            <v>45000</v>
          </cell>
        </row>
        <row r="307">
          <cell r="C307" t="str">
            <v>Paving blok segi 6 warna</v>
          </cell>
          <cell r="E307" t="str">
            <v>m2</v>
          </cell>
          <cell r="F307">
            <v>30800</v>
          </cell>
          <cell r="G307">
            <v>33000</v>
          </cell>
          <cell r="J307">
            <v>33000</v>
          </cell>
          <cell r="M307">
            <v>33000</v>
          </cell>
        </row>
        <row r="308">
          <cell r="C308" t="str">
            <v>Pintu besi Folding Gate (tepasang)</v>
          </cell>
          <cell r="E308" t="str">
            <v>m2</v>
          </cell>
          <cell r="F308">
            <v>540100</v>
          </cell>
          <cell r="G308">
            <v>545000</v>
          </cell>
          <cell r="J308">
            <v>12000</v>
          </cell>
          <cell r="M308">
            <v>12000</v>
          </cell>
        </row>
        <row r="309">
          <cell r="C309" t="str">
            <v>Pintu besi lipat (terpasang)</v>
          </cell>
          <cell r="E309" t="str">
            <v>m2</v>
          </cell>
          <cell r="F309">
            <v>493800</v>
          </cell>
          <cell r="G309">
            <v>495000</v>
          </cell>
          <cell r="M309">
            <v>0</v>
          </cell>
        </row>
        <row r="310">
          <cell r="C310" t="str">
            <v>Pintu besi tempa (terpasang)</v>
          </cell>
          <cell r="E310" t="str">
            <v>m2</v>
          </cell>
          <cell r="F310">
            <v>423300</v>
          </cell>
          <cell r="G310">
            <v>450000</v>
          </cell>
          <cell r="M310">
            <v>0</v>
          </cell>
        </row>
        <row r="311">
          <cell r="C311" t="str">
            <v>Plepet pyan kayu meranti/profil</v>
          </cell>
          <cell r="E311" t="str">
            <v>buah</v>
          </cell>
          <cell r="F311">
            <v>9750</v>
          </cell>
          <cell r="G311">
            <v>9750</v>
          </cell>
          <cell r="M311">
            <v>0</v>
          </cell>
        </row>
        <row r="312">
          <cell r="C312" t="str">
            <v>Ram aluminium</v>
          </cell>
          <cell r="E312" t="str">
            <v>m1</v>
          </cell>
          <cell r="F312">
            <v>77400</v>
          </cell>
          <cell r="G312">
            <v>77400</v>
          </cell>
          <cell r="M312">
            <v>0</v>
          </cell>
        </row>
        <row r="313">
          <cell r="C313" t="str">
            <v>Rangka atap besi Galvanis (terpasang)</v>
          </cell>
          <cell r="E313" t="str">
            <v>m2</v>
          </cell>
          <cell r="F313">
            <v>211500</v>
          </cell>
          <cell r="G313">
            <v>211500</v>
          </cell>
          <cell r="M313">
            <v>0</v>
          </cell>
        </row>
        <row r="314">
          <cell r="C314" t="str">
            <v>Rangka atap besi kanal (terpasang)</v>
          </cell>
          <cell r="E314" t="str">
            <v>m2</v>
          </cell>
          <cell r="F314">
            <v>282100</v>
          </cell>
          <cell r="G314">
            <v>282100</v>
          </cell>
          <cell r="M314">
            <v>0</v>
          </cell>
        </row>
        <row r="315">
          <cell r="C315" t="str">
            <v>Rangka atap besi tempa (terpasang)</v>
          </cell>
          <cell r="E315" t="str">
            <v>m2</v>
          </cell>
          <cell r="F315">
            <v>387900</v>
          </cell>
          <cell r="G315">
            <v>387900</v>
          </cell>
          <cell r="M315">
            <v>0</v>
          </cell>
        </row>
        <row r="316">
          <cell r="C316" t="str">
            <v>Rangka atap stainless steel (terpasang)</v>
          </cell>
          <cell r="E316" t="str">
            <v>m2</v>
          </cell>
          <cell r="F316">
            <v>282100</v>
          </cell>
          <cell r="G316">
            <v>300000</v>
          </cell>
          <cell r="M316">
            <v>0</v>
          </cell>
        </row>
        <row r="317">
          <cell r="C317" t="str">
            <v>Roling door Aluminium (terpasang)</v>
          </cell>
          <cell r="E317" t="str">
            <v>m2</v>
          </cell>
          <cell r="F317">
            <v>387900</v>
          </cell>
          <cell r="G317">
            <v>400000</v>
          </cell>
          <cell r="M317">
            <v>0</v>
          </cell>
        </row>
        <row r="318">
          <cell r="C318" t="str">
            <v>Roling door seng (terpasang)</v>
          </cell>
          <cell r="E318" t="str">
            <v>m2</v>
          </cell>
          <cell r="F318">
            <v>282100</v>
          </cell>
          <cell r="G318">
            <v>282100</v>
          </cell>
          <cell r="M318">
            <v>0</v>
          </cell>
        </row>
        <row r="319">
          <cell r="C319" t="str">
            <v>Roster 10 x 25</v>
          </cell>
          <cell r="E319" t="str">
            <v>buah</v>
          </cell>
          <cell r="F319">
            <v>1650</v>
          </cell>
          <cell r="G319">
            <v>2000</v>
          </cell>
          <cell r="J319">
            <v>3000</v>
          </cell>
          <cell r="M319">
            <v>3000</v>
          </cell>
        </row>
        <row r="320">
          <cell r="C320" t="str">
            <v>Roster batu 20 x 20</v>
          </cell>
          <cell r="E320" t="str">
            <v>buah</v>
          </cell>
          <cell r="F320">
            <v>38600</v>
          </cell>
          <cell r="G320">
            <v>38600</v>
          </cell>
          <cell r="J320">
            <v>3500</v>
          </cell>
          <cell r="M320">
            <v>3500</v>
          </cell>
        </row>
        <row r="321">
          <cell r="C321" t="str">
            <v>Roster batu 30 x 30</v>
          </cell>
          <cell r="E321" t="str">
            <v>buah</v>
          </cell>
          <cell r="F321">
            <v>49100</v>
          </cell>
          <cell r="G321">
            <v>49100</v>
          </cell>
          <cell r="J321">
            <v>5000</v>
          </cell>
          <cell r="M321">
            <v>5000</v>
          </cell>
        </row>
        <row r="322">
          <cell r="C322" t="str">
            <v>Roster Holand 30 x 14 cm</v>
          </cell>
          <cell r="E322" t="str">
            <v>buah</v>
          </cell>
          <cell r="F322">
            <v>4800</v>
          </cell>
          <cell r="G322">
            <v>5500</v>
          </cell>
          <cell r="J322">
            <v>7500</v>
          </cell>
          <cell r="M322">
            <v>7500</v>
          </cell>
        </row>
        <row r="323">
          <cell r="C323" t="str">
            <v>Roster krepyak 20 x 30</v>
          </cell>
          <cell r="E323" t="str">
            <v>buah</v>
          </cell>
          <cell r="F323">
            <v>2750</v>
          </cell>
          <cell r="G323">
            <v>3000</v>
          </cell>
          <cell r="J323">
            <v>4000</v>
          </cell>
          <cell r="M323">
            <v>4000</v>
          </cell>
        </row>
        <row r="324">
          <cell r="C324" t="str">
            <v>Roster roda 20 x 20</v>
          </cell>
          <cell r="E324" t="str">
            <v>buah</v>
          </cell>
          <cell r="F324">
            <v>2450</v>
          </cell>
          <cell r="G324">
            <v>3000</v>
          </cell>
          <cell r="J324">
            <v>4500</v>
          </cell>
          <cell r="M324">
            <v>4500</v>
          </cell>
        </row>
        <row r="325">
          <cell r="C325" t="str">
            <v>Sirtu (tak diayak)</v>
          </cell>
          <cell r="E325" t="str">
            <v>m3</v>
          </cell>
          <cell r="F325">
            <v>44000</v>
          </cell>
          <cell r="G325">
            <v>55000</v>
          </cell>
          <cell r="J325">
            <v>95000</v>
          </cell>
          <cell r="M325">
            <v>95000</v>
          </cell>
        </row>
        <row r="326">
          <cell r="C326" t="str">
            <v>Slot aluminium (terpasang)</v>
          </cell>
          <cell r="E326" t="str">
            <v>buah</v>
          </cell>
          <cell r="F326">
            <v>105600</v>
          </cell>
          <cell r="G326">
            <v>110000</v>
          </cell>
          <cell r="J326">
            <v>105000</v>
          </cell>
          <cell r="M326">
            <v>105000</v>
          </cell>
        </row>
        <row r="327">
          <cell r="C327" t="str">
            <v>Slot pintu pagar (terpasang)</v>
          </cell>
          <cell r="E327" t="str">
            <v>buah</v>
          </cell>
          <cell r="F327">
            <v>139800</v>
          </cell>
          <cell r="G327">
            <v>150000</v>
          </cell>
          <cell r="J327">
            <v>95000</v>
          </cell>
          <cell r="M327">
            <v>95000</v>
          </cell>
        </row>
        <row r="328">
          <cell r="C328" t="str">
            <v>Tanah cadas</v>
          </cell>
          <cell r="E328" t="str">
            <v>m3</v>
          </cell>
          <cell r="F328">
            <v>62200</v>
          </cell>
          <cell r="G328">
            <v>60000</v>
          </cell>
          <cell r="J328">
            <v>55000</v>
          </cell>
          <cell r="M328">
            <v>55000</v>
          </cell>
        </row>
        <row r="329">
          <cell r="C329" t="str">
            <v>Tanah urugan / timbunan</v>
          </cell>
          <cell r="E329" t="str">
            <v>m3</v>
          </cell>
          <cell r="F329">
            <v>32300</v>
          </cell>
          <cell r="G329">
            <v>40000</v>
          </cell>
          <cell r="I329">
            <v>65000</v>
          </cell>
          <cell r="J329">
            <v>75000</v>
          </cell>
          <cell r="M329">
            <v>65000</v>
          </cell>
        </row>
        <row r="330">
          <cell r="C330" t="str">
            <v>Tralis besi cor (terpasang)</v>
          </cell>
          <cell r="E330" t="str">
            <v>m2</v>
          </cell>
          <cell r="F330">
            <v>211500</v>
          </cell>
          <cell r="G330">
            <v>230000</v>
          </cell>
          <cell r="I330">
            <v>45000</v>
          </cell>
          <cell r="M330">
            <v>45000</v>
          </cell>
        </row>
        <row r="331">
          <cell r="C331" t="str">
            <v>Tralis besi tempa (terpasang)</v>
          </cell>
          <cell r="E331" t="str">
            <v>m2</v>
          </cell>
          <cell r="F331">
            <v>244500</v>
          </cell>
          <cell r="G331">
            <v>300000</v>
          </cell>
          <cell r="M331">
            <v>0</v>
          </cell>
        </row>
        <row r="332">
          <cell r="G332" t="e">
            <v>#N/A</v>
          </cell>
          <cell r="M332">
            <v>0</v>
          </cell>
        </row>
        <row r="333">
          <cell r="C333" t="str">
            <v>TAMBAHAN</v>
          </cell>
          <cell r="G333">
            <v>0</v>
          </cell>
          <cell r="M333">
            <v>0</v>
          </cell>
        </row>
        <row r="334">
          <cell r="C334" t="str">
            <v>AC Split 2 PK Panasonic Type CS-CU-C 18E K</v>
          </cell>
          <cell r="E334" t="str">
            <v>unit</v>
          </cell>
          <cell r="F334">
            <v>8609755</v>
          </cell>
          <cell r="G334">
            <v>5243900</v>
          </cell>
          <cell r="M334">
            <v>0</v>
          </cell>
        </row>
        <row r="335">
          <cell r="C335" t="str">
            <v>Alumunium Foil</v>
          </cell>
          <cell r="E335" t="str">
            <v>m2</v>
          </cell>
          <cell r="F335">
            <v>7500</v>
          </cell>
          <cell r="M335">
            <v>0</v>
          </cell>
        </row>
        <row r="336">
          <cell r="C336" t="str">
            <v>Batu Tempel Candi 10 x 10 cm</v>
          </cell>
          <cell r="E336" t="str">
            <v>m2</v>
          </cell>
          <cell r="F336">
            <v>79900</v>
          </cell>
          <cell r="M336">
            <v>0</v>
          </cell>
        </row>
        <row r="337">
          <cell r="C337" t="str">
            <v>Bok Sekring 2 Group</v>
          </cell>
          <cell r="E337" t="str">
            <v>unit</v>
          </cell>
          <cell r="F337">
            <v>95500</v>
          </cell>
          <cell r="G337">
            <v>97500</v>
          </cell>
          <cell r="M337">
            <v>0</v>
          </cell>
        </row>
        <row r="338">
          <cell r="C338" t="str">
            <v>Dolken/Bambu Ǿ 8 cm / 4 m</v>
          </cell>
          <cell r="E338" t="str">
            <v>batang</v>
          </cell>
          <cell r="F338">
            <v>10000</v>
          </cell>
          <cell r="G338">
            <v>8000</v>
          </cell>
          <cell r="J338">
            <v>7000</v>
          </cell>
          <cell r="M338">
            <v>7000</v>
          </cell>
        </row>
        <row r="339">
          <cell r="C339" t="str">
            <v>Glass wool tebal 3 cm</v>
          </cell>
          <cell r="E339" t="str">
            <v>m2</v>
          </cell>
          <cell r="F339">
            <v>50000</v>
          </cell>
          <cell r="M339">
            <v>0</v>
          </cell>
        </row>
        <row r="340">
          <cell r="C340" t="str">
            <v>Grendel Jendela Artistik</v>
          </cell>
          <cell r="E340" t="str">
            <v>bh</v>
          </cell>
          <cell r="F340">
            <v>12000</v>
          </cell>
          <cell r="G340">
            <v>9300</v>
          </cell>
          <cell r="M340">
            <v>0</v>
          </cell>
        </row>
        <row r="341">
          <cell r="C341" t="str">
            <v>Grendel Pintu Artistik</v>
          </cell>
          <cell r="E341" t="str">
            <v>bh</v>
          </cell>
          <cell r="F341">
            <v>15000</v>
          </cell>
          <cell r="G341">
            <v>9300</v>
          </cell>
          <cell r="J341">
            <v>6000</v>
          </cell>
          <cell r="M341">
            <v>6000</v>
          </cell>
        </row>
        <row r="342">
          <cell r="C342" t="str">
            <v>Grendel Pintu Tanam Artistik</v>
          </cell>
          <cell r="E342" t="str">
            <v>bh</v>
          </cell>
          <cell r="F342">
            <v>33000</v>
          </cell>
          <cell r="G342">
            <v>9300</v>
          </cell>
          <cell r="J342">
            <v>15000</v>
          </cell>
          <cell r="M342">
            <v>15000</v>
          </cell>
        </row>
        <row r="343">
          <cell r="C343" t="str">
            <v>Handel Pintu Artistik</v>
          </cell>
          <cell r="E343" t="str">
            <v>pasang</v>
          </cell>
          <cell r="F343">
            <v>180000</v>
          </cell>
          <cell r="G343">
            <v>84200</v>
          </cell>
          <cell r="J343">
            <v>120000</v>
          </cell>
          <cell r="M343">
            <v>120000</v>
          </cell>
        </row>
        <row r="344">
          <cell r="C344" t="str">
            <v>Integrated Pintu Artistik</v>
          </cell>
          <cell r="E344" t="str">
            <v xml:space="preserve">unit </v>
          </cell>
          <cell r="F344">
            <v>1000000</v>
          </cell>
          <cell r="G344">
            <v>699200</v>
          </cell>
          <cell r="M344">
            <v>0</v>
          </cell>
        </row>
        <row r="345">
          <cell r="C345" t="str">
            <v>Kunci Tanam Artistik</v>
          </cell>
          <cell r="E345" t="str">
            <v>bh</v>
          </cell>
          <cell r="F345">
            <v>90000</v>
          </cell>
          <cell r="G345">
            <v>38200</v>
          </cell>
          <cell r="M345">
            <v>0</v>
          </cell>
        </row>
        <row r="346">
          <cell r="C346" t="str">
            <v>Lampu Spot 25 Watt</v>
          </cell>
          <cell r="E346" t="str">
            <v>bh</v>
          </cell>
          <cell r="F346">
            <v>150000</v>
          </cell>
          <cell r="G346">
            <v>124000</v>
          </cell>
          <cell r="M346">
            <v>0</v>
          </cell>
        </row>
        <row r="347">
          <cell r="C347" t="str">
            <v>lampu TL 20 Watt Philips + Reflektor</v>
          </cell>
          <cell r="E347" t="str">
            <v>bh</v>
          </cell>
          <cell r="F347">
            <v>76170</v>
          </cell>
          <cell r="G347">
            <v>66900</v>
          </cell>
          <cell r="M347">
            <v>0</v>
          </cell>
        </row>
        <row r="348">
          <cell r="C348" t="str">
            <v>Lem Vinyl</v>
          </cell>
          <cell r="E348" t="str">
            <v>ltr</v>
          </cell>
          <cell r="F348">
            <v>90000</v>
          </cell>
          <cell r="G348">
            <v>44000</v>
          </cell>
          <cell r="M348">
            <v>0</v>
          </cell>
        </row>
        <row r="349">
          <cell r="C349" t="str">
            <v>List kayu Profil</v>
          </cell>
          <cell r="E349" t="str">
            <v>m'</v>
          </cell>
          <cell r="F349">
            <v>4200</v>
          </cell>
          <cell r="G349">
            <v>19100</v>
          </cell>
          <cell r="M349">
            <v>0</v>
          </cell>
        </row>
        <row r="350">
          <cell r="C350" t="str">
            <v>Minyak Begisting/Oli Bekas</v>
          </cell>
          <cell r="E350" t="str">
            <v>ltr</v>
          </cell>
          <cell r="F350">
            <v>14520</v>
          </cell>
          <cell r="G350">
            <v>14520</v>
          </cell>
          <cell r="M350">
            <v>0</v>
          </cell>
        </row>
        <row r="351">
          <cell r="C351" t="str">
            <v>Parquet Jati</v>
          </cell>
          <cell r="E351" t="str">
            <v>m2</v>
          </cell>
          <cell r="F351">
            <v>100000</v>
          </cell>
          <cell r="G351">
            <v>280500</v>
          </cell>
          <cell r="M351">
            <v>0</v>
          </cell>
        </row>
        <row r="352">
          <cell r="C352" t="str">
            <v>Partikel board 1,2 x 2,4 m tebal 1,20 cm</v>
          </cell>
          <cell r="E352" t="str">
            <v>m2</v>
          </cell>
          <cell r="F352">
            <v>60000</v>
          </cell>
          <cell r="G352">
            <v>64800</v>
          </cell>
          <cell r="M352">
            <v>0</v>
          </cell>
        </row>
        <row r="353">
          <cell r="C353" t="str">
            <v>Pralon PVC 2" AW Wavin</v>
          </cell>
          <cell r="E353" t="str">
            <v>m'</v>
          </cell>
          <cell r="F353">
            <v>21000</v>
          </cell>
          <cell r="G353">
            <v>121400</v>
          </cell>
          <cell r="M353">
            <v>0</v>
          </cell>
        </row>
        <row r="354">
          <cell r="C354" t="str">
            <v>Rumah Lampu Dinding Artistik</v>
          </cell>
          <cell r="E354" t="str">
            <v>bh</v>
          </cell>
          <cell r="F354">
            <v>50000</v>
          </cell>
          <cell r="G354">
            <v>239000</v>
          </cell>
          <cell r="M354">
            <v>0</v>
          </cell>
        </row>
        <row r="355">
          <cell r="C355" t="str">
            <v>Rumah Lampu Plafon (Descendent Lamp)</v>
          </cell>
          <cell r="E355" t="str">
            <v>bh</v>
          </cell>
          <cell r="F355">
            <v>18000</v>
          </cell>
          <cell r="G355">
            <v>239000</v>
          </cell>
          <cell r="M355">
            <v>0</v>
          </cell>
        </row>
        <row r="356">
          <cell r="C356" t="str">
            <v>Rumah Lampu / Reflektor TL 20 Watt</v>
          </cell>
          <cell r="E356" t="str">
            <v>bh</v>
          </cell>
          <cell r="F356">
            <v>12000</v>
          </cell>
          <cell r="G356">
            <v>239000</v>
          </cell>
          <cell r="H356">
            <v>10000</v>
          </cell>
          <cell r="M356">
            <v>10000</v>
          </cell>
        </row>
        <row r="357">
          <cell r="C357" t="str">
            <v>Sabut Kelapa</v>
          </cell>
          <cell r="E357" t="str">
            <v>kg</v>
          </cell>
          <cell r="F357">
            <v>6000</v>
          </cell>
          <cell r="M357">
            <v>0</v>
          </cell>
        </row>
        <row r="358">
          <cell r="C358" t="str">
            <v>Seng Alumunium pintu lebar 90 cm</v>
          </cell>
          <cell r="E358" t="str">
            <v>m'</v>
          </cell>
          <cell r="F358">
            <v>54000</v>
          </cell>
          <cell r="J358">
            <v>40000</v>
          </cell>
          <cell r="M358">
            <v>40000</v>
          </cell>
        </row>
        <row r="359">
          <cell r="C359" t="str">
            <v>Seng BJLS 0,2 mm lebar 90 cm</v>
          </cell>
          <cell r="E359" t="str">
            <v>m'</v>
          </cell>
          <cell r="F359">
            <v>25200</v>
          </cell>
          <cell r="G359">
            <v>25000</v>
          </cell>
          <cell r="J359">
            <v>25000</v>
          </cell>
          <cell r="M359">
            <v>25000</v>
          </cell>
        </row>
        <row r="360">
          <cell r="C360" t="str">
            <v>Wallpaper</v>
          </cell>
          <cell r="E360" t="str">
            <v>m2</v>
          </cell>
          <cell r="F360">
            <v>72000</v>
          </cell>
          <cell r="G360">
            <v>175000</v>
          </cell>
          <cell r="M360">
            <v>0</v>
          </cell>
        </row>
        <row r="361">
          <cell r="C361" t="str">
            <v>Hak angin Artistik</v>
          </cell>
          <cell r="E361" t="str">
            <v>pasang</v>
          </cell>
          <cell r="F361">
            <v>42000</v>
          </cell>
          <cell r="G361">
            <v>11800</v>
          </cell>
          <cell r="J361">
            <v>15000</v>
          </cell>
          <cell r="M361">
            <v>15000</v>
          </cell>
        </row>
        <row r="362">
          <cell r="C362" t="str">
            <v>Keramik list 5 x 20 cm Artistik</v>
          </cell>
          <cell r="E362" t="str">
            <v>buah</v>
          </cell>
          <cell r="F362">
            <v>3600</v>
          </cell>
          <cell r="G362">
            <v>7500</v>
          </cell>
          <cell r="J362">
            <v>5000</v>
          </cell>
          <cell r="M362">
            <v>5000</v>
          </cell>
        </row>
        <row r="363">
          <cell r="C363" t="str">
            <v>Kayu Ø 8/ 4 m</v>
          </cell>
          <cell r="E363" t="str">
            <v>btg</v>
          </cell>
          <cell r="F363">
            <v>10000</v>
          </cell>
          <cell r="G363">
            <v>0</v>
          </cell>
          <cell r="J363">
            <v>100000</v>
          </cell>
          <cell r="M363">
            <v>100000</v>
          </cell>
        </row>
        <row r="364">
          <cell r="C364" t="str">
            <v>Asbes Gelombang ( 2,25 X 0,92 M ) X 5 MM</v>
          </cell>
          <cell r="E364" t="str">
            <v>lbr</v>
          </cell>
          <cell r="F364">
            <v>65500</v>
          </cell>
          <cell r="G364">
            <v>81900</v>
          </cell>
          <cell r="M364">
            <v>0</v>
          </cell>
        </row>
        <row r="365">
          <cell r="C365" t="str">
            <v>Paku Sekrup</v>
          </cell>
          <cell r="E365" t="str">
            <v>kg</v>
          </cell>
          <cell r="F365">
            <v>23000</v>
          </cell>
          <cell r="G365">
            <v>25200</v>
          </cell>
          <cell r="J365">
            <v>35000</v>
          </cell>
          <cell r="M365">
            <v>35000</v>
          </cell>
        </row>
        <row r="366">
          <cell r="C366" t="str">
            <v>Pipa PVC dia 1 1/2"</v>
          </cell>
          <cell r="E366" t="str">
            <v>btg</v>
          </cell>
          <cell r="F366">
            <v>55800</v>
          </cell>
          <cell r="G366">
            <v>60000</v>
          </cell>
          <cell r="H366">
            <v>30000</v>
          </cell>
          <cell r="J366">
            <v>19000</v>
          </cell>
          <cell r="M366">
            <v>19000</v>
          </cell>
        </row>
        <row r="367">
          <cell r="C367" t="str">
            <v>Pipa PVC dia 1"</v>
          </cell>
          <cell r="E367" t="str">
            <v>btg</v>
          </cell>
          <cell r="F367">
            <v>25500</v>
          </cell>
          <cell r="G367">
            <v>27000</v>
          </cell>
          <cell r="H367">
            <v>25000</v>
          </cell>
          <cell r="J367">
            <v>15000</v>
          </cell>
          <cell r="M367">
            <v>15000</v>
          </cell>
        </row>
        <row r="368">
          <cell r="C368" t="str">
            <v>Pipa PVC dia 4"</v>
          </cell>
          <cell r="E368" t="str">
            <v>btg</v>
          </cell>
          <cell r="F368">
            <v>259800</v>
          </cell>
          <cell r="G368">
            <v>286000</v>
          </cell>
          <cell r="H368">
            <v>47500</v>
          </cell>
          <cell r="J368">
            <v>35000</v>
          </cell>
          <cell r="M368">
            <v>35000</v>
          </cell>
        </row>
        <row r="369">
          <cell r="C369" t="str">
            <v>Plint keramik artistik 10x20 cm</v>
          </cell>
          <cell r="E369" t="str">
            <v>bh</v>
          </cell>
          <cell r="F369">
            <v>49450</v>
          </cell>
          <cell r="G369">
            <v>7500</v>
          </cell>
          <cell r="J369">
            <v>5000</v>
          </cell>
          <cell r="M369">
            <v>5000</v>
          </cell>
        </row>
        <row r="370">
          <cell r="C370" t="str">
            <v>Seal tape</v>
          </cell>
          <cell r="E370" t="str">
            <v>bh</v>
          </cell>
          <cell r="F370">
            <v>2500</v>
          </cell>
          <cell r="G370">
            <v>16400</v>
          </cell>
          <cell r="H370">
            <v>5000</v>
          </cell>
          <cell r="M370">
            <v>5000</v>
          </cell>
        </row>
        <row r="371">
          <cell r="C371" t="str">
            <v>Semen Merah</v>
          </cell>
          <cell r="E371" t="str">
            <v>m3</v>
          </cell>
          <cell r="F371">
            <v>66000</v>
          </cell>
          <cell r="G371">
            <v>75000</v>
          </cell>
          <cell r="J371">
            <v>75000</v>
          </cell>
          <cell r="M371">
            <v>75000</v>
          </cell>
        </row>
        <row r="372">
          <cell r="C372" t="str">
            <v>Ubin keramik artistik 10x20 cm</v>
          </cell>
          <cell r="E372" t="str">
            <v>bh</v>
          </cell>
          <cell r="F372">
            <v>58450</v>
          </cell>
          <cell r="G372">
            <v>61900</v>
          </cell>
          <cell r="J372">
            <v>39000</v>
          </cell>
          <cell r="M372">
            <v>39000</v>
          </cell>
        </row>
        <row r="373">
          <cell r="C373" t="str">
            <v>Pelat asbes tebal 3,5 mm</v>
          </cell>
          <cell r="E373" t="str">
            <v>lbr</v>
          </cell>
          <cell r="F373">
            <v>5250</v>
          </cell>
          <cell r="J373">
            <v>13000</v>
          </cell>
          <cell r="M373">
            <v>13000</v>
          </cell>
        </row>
        <row r="374">
          <cell r="C374" t="str">
            <v>Asbes Gelombang ( 3,00X 1,05 m ) X 4 mm</v>
          </cell>
          <cell r="E374" t="str">
            <v>lbr</v>
          </cell>
          <cell r="F374">
            <v>49300</v>
          </cell>
          <cell r="G374">
            <v>61700</v>
          </cell>
          <cell r="I374">
            <v>65000</v>
          </cell>
          <cell r="J374">
            <v>65000</v>
          </cell>
          <cell r="M374">
            <v>65000</v>
          </cell>
        </row>
        <row r="375">
          <cell r="C375" t="str">
            <v>Asbes Gelombang ( 1,80 X 0,08 m ) X 6 mm</v>
          </cell>
          <cell r="E375" t="str">
            <v>lbr</v>
          </cell>
          <cell r="F375">
            <v>26450</v>
          </cell>
          <cell r="G375">
            <v>33100</v>
          </cell>
          <cell r="I375">
            <v>36000</v>
          </cell>
          <cell r="J375">
            <v>50000</v>
          </cell>
          <cell r="M375">
            <v>36000</v>
          </cell>
        </row>
        <row r="376">
          <cell r="C376" t="str">
            <v>Buis Beton 1/2 lingk. d 20cm</v>
          </cell>
          <cell r="E376" t="str">
            <v>m3</v>
          </cell>
          <cell r="F376">
            <v>15000</v>
          </cell>
          <cell r="G376">
            <v>27200</v>
          </cell>
          <cell r="J376">
            <v>30000</v>
          </cell>
          <cell r="M376">
            <v>30000</v>
          </cell>
        </row>
        <row r="377">
          <cell r="M377">
            <v>0</v>
          </cell>
        </row>
        <row r="378">
          <cell r="C378" t="str">
            <v>BAHAN ELEKTRIKAL</v>
          </cell>
          <cell r="M378">
            <v>0</v>
          </cell>
        </row>
        <row r="379">
          <cell r="C379" t="str">
            <v>1 X AAAC 70 mm2</v>
          </cell>
          <cell r="E379" t="str">
            <v>Kms</v>
          </cell>
          <cell r="F379">
            <v>37071000</v>
          </cell>
          <cell r="M379">
            <v>0</v>
          </cell>
        </row>
        <row r="380">
          <cell r="C380" t="str">
            <v>2 X AAAC 70 mm2</v>
          </cell>
          <cell r="E380" t="str">
            <v>Kms</v>
          </cell>
          <cell r="F380">
            <v>66968000</v>
          </cell>
          <cell r="M380">
            <v>0</v>
          </cell>
        </row>
        <row r="381">
          <cell r="C381" t="str">
            <v>1 X AAAC 50 mm2</v>
          </cell>
          <cell r="E381" t="str">
            <v>Kms</v>
          </cell>
          <cell r="F381">
            <v>30899000</v>
          </cell>
          <cell r="M381">
            <v>0</v>
          </cell>
        </row>
        <row r="382">
          <cell r="C382" t="str">
            <v>2 X AAAC 50 mm2</v>
          </cell>
          <cell r="E382" t="str">
            <v>Kms</v>
          </cell>
          <cell r="F382">
            <v>53338000</v>
          </cell>
          <cell r="M382">
            <v>0</v>
          </cell>
        </row>
        <row r="383">
          <cell r="C383" t="str">
            <v>Armour rod</v>
          </cell>
          <cell r="E383" t="str">
            <v>Mt</v>
          </cell>
          <cell r="F383">
            <v>90000</v>
          </cell>
          <cell r="M383">
            <v>0</v>
          </cell>
        </row>
        <row r="384">
          <cell r="C384" t="str">
            <v>Armour Tape</v>
          </cell>
          <cell r="E384" t="str">
            <v>Mt</v>
          </cell>
          <cell r="F384">
            <v>32500</v>
          </cell>
          <cell r="M384">
            <v>0</v>
          </cell>
        </row>
        <row r="385">
          <cell r="C385" t="str">
            <v>Armour Tape 1/4  Wide</v>
          </cell>
          <cell r="E385" t="str">
            <v>Bh</v>
          </cell>
          <cell r="F385">
            <v>5000</v>
          </cell>
          <cell r="I385">
            <v>375000</v>
          </cell>
          <cell r="M385">
            <v>375000</v>
          </cell>
        </row>
        <row r="386">
          <cell r="C386" t="str">
            <v>Ballast BHL-N, Philips  250 W</v>
          </cell>
          <cell r="E386" t="str">
            <v>Bh</v>
          </cell>
          <cell r="F386">
            <v>295500</v>
          </cell>
          <cell r="I386">
            <v>375000</v>
          </cell>
          <cell r="M386">
            <v>375000</v>
          </cell>
        </row>
        <row r="387">
          <cell r="C387" t="str">
            <v>Ballast BHL-N, Philips  125  W</v>
          </cell>
          <cell r="E387" t="str">
            <v>Bh</v>
          </cell>
          <cell r="F387">
            <v>246000</v>
          </cell>
          <cell r="I387">
            <v>285000</v>
          </cell>
          <cell r="M387">
            <v>285000</v>
          </cell>
        </row>
        <row r="388">
          <cell r="C388" t="str">
            <v>Ballast BHL-N, Philips  80  W</v>
          </cell>
          <cell r="E388" t="str">
            <v>Bh</v>
          </cell>
          <cell r="F388">
            <v>222500</v>
          </cell>
          <cell r="I388">
            <v>285000</v>
          </cell>
          <cell r="M388">
            <v>285000</v>
          </cell>
        </row>
        <row r="389">
          <cell r="C389" t="str">
            <v>Ballast BSN 250 Watt</v>
          </cell>
          <cell r="E389" t="str">
            <v>Bh</v>
          </cell>
          <cell r="F389">
            <v>331000</v>
          </cell>
          <cell r="I389">
            <v>445000</v>
          </cell>
          <cell r="M389">
            <v>445000</v>
          </cell>
        </row>
        <row r="390">
          <cell r="C390" t="str">
            <v>Ballast TL, Philips  40  W</v>
          </cell>
          <cell r="E390" t="str">
            <v>Bh</v>
          </cell>
          <cell r="F390">
            <v>66000</v>
          </cell>
          <cell r="I390">
            <v>99000</v>
          </cell>
          <cell r="M390">
            <v>99000</v>
          </cell>
        </row>
        <row r="391">
          <cell r="C391" t="str">
            <v>Bolt Eye 5/6"x9"</v>
          </cell>
          <cell r="E391" t="str">
            <v>Bh</v>
          </cell>
          <cell r="F391">
            <v>36000</v>
          </cell>
          <cell r="I391">
            <v>48000</v>
          </cell>
          <cell r="M391">
            <v>48000</v>
          </cell>
        </row>
        <row r="392">
          <cell r="C392" t="str">
            <v>Bolt Eye 5/8"x10"</v>
          </cell>
          <cell r="E392" t="str">
            <v>Bh</v>
          </cell>
          <cell r="F392">
            <v>38500</v>
          </cell>
          <cell r="I392">
            <v>51000</v>
          </cell>
          <cell r="M392">
            <v>51000</v>
          </cell>
        </row>
        <row r="393">
          <cell r="C393" t="str">
            <v>Bolt Machine 1/2"x3/4"</v>
          </cell>
          <cell r="E393" t="str">
            <v>Bh</v>
          </cell>
          <cell r="F393">
            <v>11000</v>
          </cell>
          <cell r="M393">
            <v>0</v>
          </cell>
        </row>
        <row r="394">
          <cell r="C394" t="str">
            <v>Bolt Machine 5/8"x9"</v>
          </cell>
          <cell r="E394" t="str">
            <v>Bh</v>
          </cell>
          <cell r="F394">
            <v>28500</v>
          </cell>
          <cell r="M394">
            <v>0</v>
          </cell>
        </row>
        <row r="395">
          <cell r="C395" t="str">
            <v>Bolt Machine 5/8"x10"</v>
          </cell>
          <cell r="E395" t="str">
            <v>Bh</v>
          </cell>
          <cell r="F395">
            <v>30000</v>
          </cell>
          <cell r="M395">
            <v>0</v>
          </cell>
        </row>
        <row r="396">
          <cell r="C396" t="str">
            <v>Bolt Double upset 5/8"</v>
          </cell>
          <cell r="E396" t="str">
            <v>Bh</v>
          </cell>
          <cell r="F396">
            <v>60000</v>
          </cell>
          <cell r="M396">
            <v>0</v>
          </cell>
        </row>
        <row r="397">
          <cell r="C397" t="str">
            <v>Bolt Singgle upset 5/8"</v>
          </cell>
          <cell r="E397" t="str">
            <v>Bh</v>
          </cell>
          <cell r="F397">
            <v>48000</v>
          </cell>
          <cell r="M397">
            <v>0</v>
          </cell>
        </row>
        <row r="398">
          <cell r="C398" t="str">
            <v>Bracket (Hot Dip Galvanezed)</v>
          </cell>
          <cell r="E398" t="str">
            <v>Bh</v>
          </cell>
          <cell r="F398">
            <v>45000</v>
          </cell>
          <cell r="M398">
            <v>0</v>
          </cell>
        </row>
        <row r="399">
          <cell r="C399" t="str">
            <v>Bracket second</v>
          </cell>
          <cell r="E399" t="str">
            <v>Bh</v>
          </cell>
          <cell r="F399">
            <v>32500</v>
          </cell>
          <cell r="M399">
            <v>0</v>
          </cell>
        </row>
        <row r="400">
          <cell r="C400" t="str">
            <v>Box Ballast</v>
          </cell>
          <cell r="E400" t="str">
            <v>Unit</v>
          </cell>
          <cell r="F400">
            <v>27000</v>
          </cell>
          <cell r="M400">
            <v>0</v>
          </cell>
        </row>
        <row r="401">
          <cell r="C401" t="str">
            <v>Box Lampu SON ( Housing), SON/HLR 250 W</v>
          </cell>
          <cell r="E401" t="str">
            <v>Unit</v>
          </cell>
          <cell r="F401">
            <v>1652000</v>
          </cell>
          <cell r="M401">
            <v>0</v>
          </cell>
        </row>
        <row r="402">
          <cell r="C402" t="str">
            <v>Box Lampu  (Housing),HLR/Stret L 125 W</v>
          </cell>
          <cell r="E402" t="str">
            <v>Unit</v>
          </cell>
          <cell r="F402">
            <v>1091000</v>
          </cell>
          <cell r="M402">
            <v>0</v>
          </cell>
        </row>
        <row r="403">
          <cell r="C403" t="str">
            <v>Box Lamp TRC 524 ( Housing),TMR 2x40W</v>
          </cell>
          <cell r="E403" t="str">
            <v>Unit</v>
          </cell>
          <cell r="F403">
            <v>933500</v>
          </cell>
          <cell r="M403">
            <v>0</v>
          </cell>
        </row>
        <row r="404">
          <cell r="C404" t="str">
            <v>Centre Bracket</v>
          </cell>
          <cell r="E404" t="str">
            <v>Bh</v>
          </cell>
          <cell r="F404">
            <v>86500</v>
          </cell>
          <cell r="M404">
            <v>0</v>
          </cell>
        </row>
        <row r="405">
          <cell r="C405" t="str">
            <v>Clamp ground rod</v>
          </cell>
          <cell r="E405" t="str">
            <v>Bh</v>
          </cell>
          <cell r="F405">
            <v>57000</v>
          </cell>
          <cell r="M405">
            <v>0</v>
          </cell>
        </row>
        <row r="406">
          <cell r="C406" t="str">
            <v>Clamp hot line</v>
          </cell>
          <cell r="E406" t="str">
            <v>Bh</v>
          </cell>
          <cell r="F406">
            <v>153000</v>
          </cell>
          <cell r="M406">
            <v>0</v>
          </cell>
        </row>
        <row r="407">
          <cell r="C407" t="str">
            <v>Clamp loop dead end</v>
          </cell>
          <cell r="E407" t="str">
            <v>Bh</v>
          </cell>
          <cell r="F407">
            <v>33000</v>
          </cell>
          <cell r="M407">
            <v>0</v>
          </cell>
        </row>
        <row r="408">
          <cell r="C408" t="str">
            <v>Clevis swinging scondary</v>
          </cell>
          <cell r="E408" t="str">
            <v>Bh</v>
          </cell>
          <cell r="F408">
            <v>40000</v>
          </cell>
          <cell r="M408">
            <v>0</v>
          </cell>
        </row>
        <row r="409">
          <cell r="C409" t="str">
            <v>Capasitor, Philips.</v>
          </cell>
          <cell r="E409" t="str">
            <v>Bh</v>
          </cell>
          <cell r="F409">
            <v>148500</v>
          </cell>
          <cell r="M409">
            <v>0</v>
          </cell>
        </row>
        <row r="410">
          <cell r="C410" t="str">
            <v>Compression Conector (H type)</v>
          </cell>
          <cell r="E410" t="str">
            <v>Bh</v>
          </cell>
          <cell r="F410">
            <v>28500</v>
          </cell>
          <cell r="M410">
            <v>0</v>
          </cell>
        </row>
        <row r="411">
          <cell r="C411" t="str">
            <v>Compression Conector</v>
          </cell>
          <cell r="E411" t="str">
            <v>Bh</v>
          </cell>
          <cell r="F411">
            <v>25000</v>
          </cell>
          <cell r="M411">
            <v>0</v>
          </cell>
        </row>
        <row r="412">
          <cell r="C412" t="str">
            <v>Cut out single up</v>
          </cell>
          <cell r="E412" t="str">
            <v>Bh</v>
          </cell>
          <cell r="F412">
            <v>903500</v>
          </cell>
          <cell r="M412">
            <v>0</v>
          </cell>
        </row>
        <row r="413">
          <cell r="C413" t="str">
            <v>Dead and assembly  ( CJ - T )</v>
          </cell>
          <cell r="E413" t="str">
            <v>set</v>
          </cell>
          <cell r="F413">
            <v>81000</v>
          </cell>
          <cell r="M413">
            <v>0</v>
          </cell>
        </row>
        <row r="414">
          <cell r="C414" t="str">
            <v>Dead and assembly</v>
          </cell>
          <cell r="E414" t="str">
            <v>Bh</v>
          </cell>
          <cell r="F414">
            <v>72000</v>
          </cell>
          <cell r="M414">
            <v>0</v>
          </cell>
        </row>
        <row r="415">
          <cell r="C415" t="str">
            <v>Expanding anchor 10.000 lbs</v>
          </cell>
          <cell r="E415" t="str">
            <v>Bh</v>
          </cell>
          <cell r="F415">
            <v>87500</v>
          </cell>
          <cell r="M415">
            <v>0</v>
          </cell>
        </row>
        <row r="416">
          <cell r="C416" t="str">
            <v>Expanding anchor  8.000 lbs</v>
          </cell>
          <cell r="E416" t="str">
            <v>Bh</v>
          </cell>
          <cell r="F416">
            <v>87500</v>
          </cell>
          <cell r="M416">
            <v>0</v>
          </cell>
        </row>
        <row r="417">
          <cell r="C417" t="str">
            <v>Eye nut 5/8"</v>
          </cell>
          <cell r="E417" t="str">
            <v>Bh</v>
          </cell>
          <cell r="F417">
            <v>24000</v>
          </cell>
          <cell r="M417">
            <v>0</v>
          </cell>
        </row>
        <row r="418">
          <cell r="C418" t="str">
            <v>Foto Cell / Foto Controle., 10 Amp.</v>
          </cell>
          <cell r="E418" t="str">
            <v>Bh</v>
          </cell>
          <cell r="F418">
            <v>192500</v>
          </cell>
          <cell r="I418">
            <v>275000</v>
          </cell>
          <cell r="M418">
            <v>275000</v>
          </cell>
        </row>
        <row r="419">
          <cell r="C419" t="str">
            <v>Foto Cell / Foto Controle.,  6 Amp.</v>
          </cell>
          <cell r="E419" t="str">
            <v>Bh</v>
          </cell>
          <cell r="F419">
            <v>153000</v>
          </cell>
          <cell r="I419">
            <v>235000</v>
          </cell>
          <cell r="M419">
            <v>235000</v>
          </cell>
        </row>
        <row r="420">
          <cell r="C420" t="str">
            <v>Fitting Porselen ( HRC 125 W )</v>
          </cell>
          <cell r="E420" t="str">
            <v>Bh</v>
          </cell>
          <cell r="F420">
            <v>38000</v>
          </cell>
          <cell r="I420">
            <v>50500</v>
          </cell>
          <cell r="M420">
            <v>50500</v>
          </cell>
        </row>
        <row r="421">
          <cell r="C421" t="str">
            <v>Fiting TRC 40 Watt</v>
          </cell>
          <cell r="E421" t="str">
            <v>Bh</v>
          </cell>
          <cell r="F421">
            <v>27000</v>
          </cell>
          <cell r="M421">
            <v>0</v>
          </cell>
        </row>
        <row r="422">
          <cell r="C422" t="str">
            <v>Ground lug &amp; Washer</v>
          </cell>
          <cell r="E422" t="str">
            <v>Bh</v>
          </cell>
          <cell r="F422">
            <v>78000</v>
          </cell>
          <cell r="M422">
            <v>0</v>
          </cell>
        </row>
        <row r="423">
          <cell r="C423" t="str">
            <v>Ground rod galvanishd</v>
          </cell>
          <cell r="E423" t="str">
            <v>Bh</v>
          </cell>
          <cell r="F423">
            <v>148500</v>
          </cell>
          <cell r="I423">
            <v>190000</v>
          </cell>
          <cell r="M423">
            <v>190000</v>
          </cell>
        </row>
        <row r="424">
          <cell r="C424" t="str">
            <v>Ground wire cu 16 mm2</v>
          </cell>
          <cell r="E424" t="str">
            <v>Nt</v>
          </cell>
          <cell r="F424">
            <v>49000</v>
          </cell>
          <cell r="M424">
            <v>0</v>
          </cell>
        </row>
        <row r="425">
          <cell r="C425" t="str">
            <v>Guy attachment</v>
          </cell>
          <cell r="E425" t="str">
            <v>Bh</v>
          </cell>
          <cell r="F425">
            <v>22500</v>
          </cell>
          <cell r="M425">
            <v>0</v>
          </cell>
        </row>
        <row r="426">
          <cell r="C426" t="str">
            <v>Guy wire 35 mm2</v>
          </cell>
          <cell r="E426" t="str">
            <v>Mt</v>
          </cell>
          <cell r="F426">
            <v>27500</v>
          </cell>
          <cell r="M426">
            <v>0</v>
          </cell>
        </row>
        <row r="427">
          <cell r="C427" t="str">
            <v>Guy wire 50 mm2</v>
          </cell>
          <cell r="E427" t="str">
            <v>Mt</v>
          </cell>
          <cell r="F427">
            <v>37000</v>
          </cell>
          <cell r="M427">
            <v>0</v>
          </cell>
        </row>
        <row r="428">
          <cell r="C428" t="str">
            <v>Insulating Type</v>
          </cell>
          <cell r="E428" t="str">
            <v>Bh</v>
          </cell>
          <cell r="F428">
            <v>20500</v>
          </cell>
          <cell r="M428">
            <v>0</v>
          </cell>
        </row>
        <row r="429">
          <cell r="C429" t="str">
            <v>Insulator Suspension 20 kv</v>
          </cell>
          <cell r="E429" t="str">
            <v>Bh</v>
          </cell>
          <cell r="F429">
            <v>409500</v>
          </cell>
          <cell r="M429">
            <v>0</v>
          </cell>
        </row>
        <row r="430">
          <cell r="C430" t="str">
            <v>Ignitor</v>
          </cell>
          <cell r="E430" t="str">
            <v>Bh</v>
          </cell>
          <cell r="F430">
            <v>126500</v>
          </cell>
          <cell r="M430">
            <v>0</v>
          </cell>
        </row>
        <row r="431">
          <cell r="C431" t="str">
            <v>Jumper</v>
          </cell>
          <cell r="E431" t="str">
            <v>Mt</v>
          </cell>
          <cell r="F431">
            <v>255000</v>
          </cell>
          <cell r="M431">
            <v>0</v>
          </cell>
        </row>
        <row r="432">
          <cell r="C432" t="str">
            <v>Kabel NYM ,  2 X 1.5  mm</v>
          </cell>
          <cell r="E432" t="str">
            <v>Mt</v>
          </cell>
          <cell r="F432">
            <v>13500</v>
          </cell>
          <cell r="I432">
            <v>2000</v>
          </cell>
          <cell r="M432">
            <v>2000</v>
          </cell>
        </row>
        <row r="433">
          <cell r="C433" t="str">
            <v>Kabel NYM , 4 X 4  mm</v>
          </cell>
          <cell r="E433" t="str">
            <v>Mt</v>
          </cell>
          <cell r="F433">
            <v>51500</v>
          </cell>
          <cell r="M433">
            <v>0</v>
          </cell>
        </row>
        <row r="434">
          <cell r="C434" t="str">
            <v>Kabel NYY ,  2 X 2.5  mm</v>
          </cell>
          <cell r="E434" t="str">
            <v>Mt</v>
          </cell>
          <cell r="F434">
            <v>19000</v>
          </cell>
          <cell r="I434">
            <v>5000</v>
          </cell>
          <cell r="M434">
            <v>5000</v>
          </cell>
        </row>
        <row r="435">
          <cell r="C435" t="str">
            <v>Kabel NYY ,  2 X 4  mm</v>
          </cell>
          <cell r="E435" t="str">
            <v>Mt</v>
          </cell>
          <cell r="F435">
            <v>28500</v>
          </cell>
          <cell r="M435">
            <v>0</v>
          </cell>
        </row>
        <row r="436">
          <cell r="C436" t="str">
            <v>Kabel NYY ,  4 X 6  mm</v>
          </cell>
          <cell r="E436" t="str">
            <v>Mt</v>
          </cell>
          <cell r="F436">
            <v>86500</v>
          </cell>
          <cell r="M436">
            <v>0</v>
          </cell>
        </row>
        <row r="437">
          <cell r="C437" t="str">
            <v>Kabel NYY ,  4 X 10  mm</v>
          </cell>
          <cell r="E437" t="str">
            <v>Mt</v>
          </cell>
          <cell r="F437">
            <v>102000</v>
          </cell>
          <cell r="M437">
            <v>0</v>
          </cell>
        </row>
        <row r="438">
          <cell r="C438" t="str">
            <v>Kabel LVTC , 2 X 10 mm</v>
          </cell>
          <cell r="E438" t="str">
            <v>Mt</v>
          </cell>
          <cell r="F438">
            <v>10500</v>
          </cell>
          <cell r="M438">
            <v>0</v>
          </cell>
        </row>
        <row r="439">
          <cell r="C439" t="str">
            <v>Kabel LVTC 2 x 35 + N 25 mm2</v>
          </cell>
          <cell r="E439" t="str">
            <v>KMS</v>
          </cell>
          <cell r="F439">
            <v>5485000</v>
          </cell>
          <cell r="M439">
            <v>0</v>
          </cell>
        </row>
        <row r="440">
          <cell r="C440" t="str">
            <v>Klepel ogh</v>
          </cell>
          <cell r="E440" t="str">
            <v>Bh</v>
          </cell>
          <cell r="F440">
            <v>32500</v>
          </cell>
          <cell r="M440">
            <v>0</v>
          </cell>
        </row>
        <row r="441">
          <cell r="C441" t="str">
            <v>Kousen</v>
          </cell>
          <cell r="E441" t="str">
            <v>Bh</v>
          </cell>
          <cell r="F441">
            <v>10500</v>
          </cell>
          <cell r="M441">
            <v>0</v>
          </cell>
        </row>
        <row r="442">
          <cell r="C442" t="str">
            <v>Large angle assembly</v>
          </cell>
          <cell r="E442" t="str">
            <v>Bh</v>
          </cell>
          <cell r="F442">
            <v>126500</v>
          </cell>
          <cell r="M442">
            <v>0</v>
          </cell>
        </row>
        <row r="443">
          <cell r="C443" t="str">
            <v>Lock nut 5/8"</v>
          </cell>
          <cell r="E443" t="str">
            <v>Bh</v>
          </cell>
          <cell r="F443">
            <v>4500</v>
          </cell>
          <cell r="M443">
            <v>0</v>
          </cell>
        </row>
        <row r="444">
          <cell r="C444" t="str">
            <v>Loop Dead End Clamp/LC ( 35 - 240 ) mm</v>
          </cell>
          <cell r="E444" t="str">
            <v>Bh</v>
          </cell>
          <cell r="F444">
            <v>83000</v>
          </cell>
          <cell r="M444">
            <v>0</v>
          </cell>
        </row>
        <row r="445">
          <cell r="C445" t="str">
            <v>Magnetic Swich, (Back-up System)</v>
          </cell>
          <cell r="E445" t="str">
            <v>Bh</v>
          </cell>
          <cell r="F445">
            <v>900</v>
          </cell>
          <cell r="M445">
            <v>0</v>
          </cell>
        </row>
        <row r="446">
          <cell r="C446" t="str">
            <v>Mata Lampu SON,Philips , 250</v>
          </cell>
          <cell r="E446" t="str">
            <v>Bh</v>
          </cell>
          <cell r="F446">
            <v>241000</v>
          </cell>
          <cell r="M446">
            <v>0</v>
          </cell>
        </row>
        <row r="447">
          <cell r="C447" t="str">
            <v>Mata Lampu HPL/HRC,Philips, 250 W</v>
          </cell>
          <cell r="E447" t="str">
            <v>Bh</v>
          </cell>
          <cell r="F447">
            <v>204500</v>
          </cell>
          <cell r="M447">
            <v>0</v>
          </cell>
        </row>
        <row r="448">
          <cell r="C448" t="str">
            <v>Mata Lampu HPL/HRC,Philips, 125 W</v>
          </cell>
          <cell r="E448" t="str">
            <v>Bh</v>
          </cell>
          <cell r="F448">
            <v>132000</v>
          </cell>
          <cell r="H448">
            <v>35000</v>
          </cell>
          <cell r="I448">
            <v>195000</v>
          </cell>
          <cell r="M448">
            <v>35000</v>
          </cell>
        </row>
        <row r="449">
          <cell r="C449" t="str">
            <v>Mata Lampu HPL/HRC,Philips, 80 W</v>
          </cell>
          <cell r="E449" t="str">
            <v>Bh</v>
          </cell>
          <cell r="F449">
            <v>115500</v>
          </cell>
          <cell r="M449">
            <v>0</v>
          </cell>
        </row>
        <row r="450">
          <cell r="C450" t="str">
            <v>Mata Lampu Spot Light, Philips.  100 W</v>
          </cell>
          <cell r="E450" t="str">
            <v>Bh</v>
          </cell>
          <cell r="F450">
            <v>90000</v>
          </cell>
          <cell r="H450">
            <v>10000</v>
          </cell>
          <cell r="I450">
            <v>45000</v>
          </cell>
          <cell r="M450">
            <v>10000</v>
          </cell>
        </row>
        <row r="451">
          <cell r="C451" t="str">
            <v>Mata Lampu Spot Light, Philips.  150 W</v>
          </cell>
          <cell r="E451" t="str">
            <v>Bh</v>
          </cell>
          <cell r="F451">
            <v>102000</v>
          </cell>
          <cell r="I451">
            <v>50000</v>
          </cell>
          <cell r="M451">
            <v>50000</v>
          </cell>
        </row>
        <row r="452">
          <cell r="C452" t="str">
            <v>Mata Lampu SL, Philips. 18  W</v>
          </cell>
          <cell r="E452" t="str">
            <v>Bh</v>
          </cell>
          <cell r="F452">
            <v>65500</v>
          </cell>
          <cell r="M452">
            <v>0</v>
          </cell>
        </row>
        <row r="453">
          <cell r="C453" t="str">
            <v>Mata Lp Radium ( Traffick Lamp/Light ),40W</v>
          </cell>
          <cell r="E453" t="str">
            <v>Bh</v>
          </cell>
          <cell r="F453">
            <v>37500</v>
          </cell>
          <cell r="M453">
            <v>0</v>
          </cell>
        </row>
        <row r="454">
          <cell r="C454" t="str">
            <v>Mata Lampu TL,Philips., 18 W / 20 W</v>
          </cell>
          <cell r="E454" t="str">
            <v>Bh</v>
          </cell>
          <cell r="F454">
            <v>29500</v>
          </cell>
          <cell r="M454">
            <v>0</v>
          </cell>
        </row>
        <row r="455">
          <cell r="C455" t="str">
            <v>Mata Lampu TRC./ TL 40 W</v>
          </cell>
          <cell r="E455" t="str">
            <v>Bh</v>
          </cell>
          <cell r="F455">
            <v>33000</v>
          </cell>
          <cell r="M455">
            <v>0</v>
          </cell>
        </row>
        <row r="456">
          <cell r="C456" t="str">
            <v>Mata Lampu ML., 100 W</v>
          </cell>
          <cell r="E456" t="str">
            <v>Bh</v>
          </cell>
          <cell r="F456">
            <v>8500</v>
          </cell>
          <cell r="M456">
            <v>0</v>
          </cell>
        </row>
        <row r="457">
          <cell r="C457" t="str">
            <v>Mata Lampu SL., 18 W</v>
          </cell>
          <cell r="E457" t="str">
            <v>Bh</v>
          </cell>
          <cell r="F457">
            <v>65500</v>
          </cell>
          <cell r="M457">
            <v>0</v>
          </cell>
        </row>
        <row r="458">
          <cell r="C458" t="str">
            <v>Micro Circuit Breaker ( MCB) , 4 - 6 Amp.</v>
          </cell>
          <cell r="E458" t="str">
            <v>Bh</v>
          </cell>
          <cell r="F458">
            <v>41500</v>
          </cell>
          <cell r="M458">
            <v>0</v>
          </cell>
        </row>
        <row r="459">
          <cell r="C459" t="str">
            <v>Micro Circuit Breaker ( MCB) , 10 - 16 Amp.</v>
          </cell>
          <cell r="E459" t="str">
            <v>Bh</v>
          </cell>
          <cell r="F459">
            <v>41500</v>
          </cell>
          <cell r="M459">
            <v>0</v>
          </cell>
        </row>
        <row r="460">
          <cell r="C460" t="str">
            <v>Micro Circuit Breaker ( MCB) , 25 - 40 Amp.</v>
          </cell>
          <cell r="E460" t="str">
            <v>Bh</v>
          </cell>
          <cell r="F460">
            <v>49000</v>
          </cell>
          <cell r="M460">
            <v>0</v>
          </cell>
        </row>
        <row r="461">
          <cell r="C461" t="str">
            <v>Panel ( Kotak APP Tipe VI,OD Satu Pintu )</v>
          </cell>
          <cell r="E461" t="str">
            <v>Unit</v>
          </cell>
          <cell r="F461">
            <v>1108000</v>
          </cell>
          <cell r="M461">
            <v>0</v>
          </cell>
        </row>
        <row r="462">
          <cell r="C462" t="str">
            <v>Pin Post insulator short shank</v>
          </cell>
          <cell r="E462" t="str">
            <v>Bh</v>
          </cell>
          <cell r="F462">
            <v>334500</v>
          </cell>
          <cell r="M462">
            <v>0</v>
          </cell>
        </row>
        <row r="463">
          <cell r="C463" t="str">
            <v>Pin Post insulator long shank</v>
          </cell>
          <cell r="E463" t="str">
            <v>Bh</v>
          </cell>
          <cell r="F463">
            <v>373500</v>
          </cell>
          <cell r="M463">
            <v>0</v>
          </cell>
        </row>
        <row r="464">
          <cell r="C464" t="str">
            <v>Pipa Pralon , 1  1/4 "</v>
          </cell>
          <cell r="E464" t="str">
            <v>Btg</v>
          </cell>
          <cell r="F464">
            <v>94500</v>
          </cell>
          <cell r="M464">
            <v>0</v>
          </cell>
        </row>
        <row r="465">
          <cell r="C465" t="str">
            <v>Plastic Strap For Clamping</v>
          </cell>
          <cell r="E465" t="str">
            <v>Mtr</v>
          </cell>
          <cell r="F465">
            <v>4500</v>
          </cell>
          <cell r="M465">
            <v>0</v>
          </cell>
        </row>
        <row r="466">
          <cell r="C466" t="str">
            <v>Pole band double rack 6,5"</v>
          </cell>
          <cell r="E466" t="str">
            <v>Bh</v>
          </cell>
          <cell r="F466">
            <v>54000</v>
          </cell>
          <cell r="M466">
            <v>0</v>
          </cell>
        </row>
        <row r="467">
          <cell r="C467" t="str">
            <v>Pole band double rack 8,5"</v>
          </cell>
          <cell r="E467" t="str">
            <v>Bh</v>
          </cell>
          <cell r="F467">
            <v>66000</v>
          </cell>
          <cell r="M467">
            <v>0</v>
          </cell>
        </row>
        <row r="468">
          <cell r="C468" t="str">
            <v>Pole band double upset 7,5"</v>
          </cell>
          <cell r="E468" t="str">
            <v>Bh</v>
          </cell>
          <cell r="F468">
            <v>78000</v>
          </cell>
          <cell r="M468">
            <v>0</v>
          </cell>
        </row>
        <row r="469">
          <cell r="C469" t="str">
            <v>Pole band single rack 6,5"</v>
          </cell>
          <cell r="E469" t="str">
            <v>Bh</v>
          </cell>
          <cell r="F469">
            <v>48000</v>
          </cell>
          <cell r="M469">
            <v>0</v>
          </cell>
        </row>
        <row r="470">
          <cell r="C470" t="str">
            <v>Pole band single rack 8,5"</v>
          </cell>
          <cell r="E470" t="str">
            <v>Bh</v>
          </cell>
          <cell r="F470">
            <v>60000</v>
          </cell>
          <cell r="M470">
            <v>0</v>
          </cell>
        </row>
        <row r="471">
          <cell r="C471" t="str">
            <v>Pole band single upset 8,5"</v>
          </cell>
          <cell r="E471" t="str">
            <v>Bh</v>
          </cell>
          <cell r="F471">
            <v>72000</v>
          </cell>
          <cell r="M471">
            <v>0</v>
          </cell>
        </row>
        <row r="472">
          <cell r="C472" t="str">
            <v xml:space="preserve">Pole band single Up Set </v>
          </cell>
          <cell r="E472" t="str">
            <v>8"</v>
          </cell>
          <cell r="F472">
            <v>90000</v>
          </cell>
          <cell r="M472">
            <v>0</v>
          </cell>
        </row>
        <row r="473">
          <cell r="C473" t="str">
            <v>Primary angle clamp</v>
          </cell>
          <cell r="E473" t="str">
            <v>Bh</v>
          </cell>
          <cell r="F473">
            <v>63500</v>
          </cell>
          <cell r="M473">
            <v>0</v>
          </cell>
        </row>
        <row r="474">
          <cell r="C474" t="str">
            <v>Rod anchor 3/4 x 8"</v>
          </cell>
          <cell r="E474" t="str">
            <v>Bh</v>
          </cell>
          <cell r="F474">
            <v>134500</v>
          </cell>
          <cell r="M474">
            <v>0</v>
          </cell>
        </row>
        <row r="475">
          <cell r="C475" t="str">
            <v xml:space="preserve">Rod anchor 5/8x7 </v>
          </cell>
          <cell r="E475" t="str">
            <v>Bh</v>
          </cell>
          <cell r="F475">
            <v>112500</v>
          </cell>
          <cell r="M475">
            <v>0</v>
          </cell>
        </row>
        <row r="476">
          <cell r="C476" t="str">
            <v>Shackele anchor 5/8"</v>
          </cell>
          <cell r="E476" t="str">
            <v>Bh</v>
          </cell>
          <cell r="F476">
            <v>25500</v>
          </cell>
          <cell r="M476">
            <v>0</v>
          </cell>
        </row>
        <row r="477">
          <cell r="C477" t="str">
            <v>Sepatu Kabel 70 mm2</v>
          </cell>
          <cell r="E477" t="str">
            <v>Bh</v>
          </cell>
          <cell r="F477">
            <v>26000</v>
          </cell>
          <cell r="M477">
            <v>0</v>
          </cell>
        </row>
        <row r="478">
          <cell r="C478" t="str">
            <v>Socket eye hom holder</v>
          </cell>
          <cell r="E478" t="str">
            <v>Bh</v>
          </cell>
          <cell r="F478">
            <v>46000</v>
          </cell>
          <cell r="M478">
            <v>0</v>
          </cell>
        </row>
        <row r="479">
          <cell r="C479" t="str">
            <v>Split plastic sleeve</v>
          </cell>
          <cell r="E479" t="str">
            <v>Bh</v>
          </cell>
          <cell r="F479">
            <v>28500</v>
          </cell>
          <cell r="M479">
            <v>0</v>
          </cell>
        </row>
        <row r="480">
          <cell r="C480" t="str">
            <v>Spool isulator 53-2</v>
          </cell>
          <cell r="E480" t="str">
            <v>Bh</v>
          </cell>
          <cell r="F480">
            <v>46000</v>
          </cell>
          <cell r="M480">
            <v>0</v>
          </cell>
        </row>
        <row r="481">
          <cell r="C481" t="str">
            <v>Spool isulator 53-4</v>
          </cell>
          <cell r="E481" t="str">
            <v>Bh</v>
          </cell>
          <cell r="F481">
            <v>51000</v>
          </cell>
          <cell r="M481">
            <v>0</v>
          </cell>
        </row>
        <row r="482">
          <cell r="C482" t="str">
            <v>Spool Insulator ansi 53"</v>
          </cell>
          <cell r="E482" t="str">
            <v>Bh</v>
          </cell>
          <cell r="F482">
            <v>46000</v>
          </cell>
          <cell r="M482">
            <v>0</v>
          </cell>
        </row>
        <row r="483">
          <cell r="C483" t="str">
            <v>Stater TRC., 40 W</v>
          </cell>
          <cell r="E483" t="str">
            <v>Bh</v>
          </cell>
          <cell r="F483">
            <v>10000</v>
          </cell>
          <cell r="M483">
            <v>0</v>
          </cell>
        </row>
        <row r="484">
          <cell r="C484" t="str">
            <v>Standar Pipa Besi Q 2" Medium AP = 3 Meter</v>
          </cell>
          <cell r="E484" t="str">
            <v>Mt</v>
          </cell>
          <cell r="F484">
            <v>325000</v>
          </cell>
          <cell r="M484">
            <v>0</v>
          </cell>
        </row>
        <row r="485">
          <cell r="C485" t="str">
            <v>Standar Pipa Besi Q 2" Medium AP = 6 Meter</v>
          </cell>
          <cell r="E485" t="str">
            <v>Mt</v>
          </cell>
          <cell r="F485">
            <v>180500</v>
          </cell>
          <cell r="M485">
            <v>0</v>
          </cell>
        </row>
        <row r="486">
          <cell r="C486" t="str">
            <v>Stainles steel strap</v>
          </cell>
          <cell r="E486" t="str">
            <v>Mt</v>
          </cell>
          <cell r="F486">
            <v>28500</v>
          </cell>
          <cell r="M486">
            <v>0</v>
          </cell>
        </row>
        <row r="487">
          <cell r="C487" t="str">
            <v>Stainles  strap, ( 20 X 0.7 )</v>
          </cell>
          <cell r="E487" t="str">
            <v>Mt</v>
          </cell>
          <cell r="F487">
            <v>46500</v>
          </cell>
          <cell r="M487">
            <v>0</v>
          </cell>
        </row>
        <row r="488">
          <cell r="C488" t="str">
            <v xml:space="preserve">Stoping Bucket/Yoke </v>
          </cell>
          <cell r="E488" t="str">
            <v>Bh</v>
          </cell>
          <cell r="F488">
            <v>15000</v>
          </cell>
          <cell r="M488">
            <v>0</v>
          </cell>
        </row>
        <row r="489">
          <cell r="C489" t="str">
            <v>Strap for clamping</v>
          </cell>
          <cell r="E489" t="str">
            <v>Bh</v>
          </cell>
          <cell r="F489">
            <v>14000</v>
          </cell>
          <cell r="M489">
            <v>0</v>
          </cell>
        </row>
        <row r="490">
          <cell r="C490" t="str">
            <v>Strapping buckle/yoke</v>
          </cell>
          <cell r="E490" t="str">
            <v>Bh</v>
          </cell>
          <cell r="F490">
            <v>15500</v>
          </cell>
          <cell r="M490">
            <v>0</v>
          </cell>
        </row>
        <row r="491">
          <cell r="C491" t="str">
            <v>Suspension/small angle assembly</v>
          </cell>
          <cell r="E491" t="str">
            <v>Bh</v>
          </cell>
          <cell r="F491">
            <v>99500</v>
          </cell>
          <cell r="M491">
            <v>0</v>
          </cell>
        </row>
        <row r="492">
          <cell r="C492" t="str">
            <v>Terminal Kabel , 10  mm</v>
          </cell>
          <cell r="E492" t="str">
            <v>keping</v>
          </cell>
          <cell r="F492">
            <v>20000</v>
          </cell>
          <cell r="M492">
            <v>0</v>
          </cell>
        </row>
        <row r="493">
          <cell r="C493" t="str">
            <v>Three bolt clamp</v>
          </cell>
          <cell r="E493" t="str">
            <v>Bh</v>
          </cell>
          <cell r="F493">
            <v>56500</v>
          </cell>
          <cell r="M493">
            <v>0</v>
          </cell>
        </row>
        <row r="494">
          <cell r="C494" t="str">
            <v>Tiang Besi RS-9 (9 Mt)</v>
          </cell>
          <cell r="E494" t="str">
            <v>Btg</v>
          </cell>
          <cell r="F494">
            <v>3735500</v>
          </cell>
          <cell r="M494">
            <v>0</v>
          </cell>
        </row>
        <row r="495">
          <cell r="C495" t="str">
            <v>Mata lampu dop 60 watt</v>
          </cell>
          <cell r="E495" t="str">
            <v>Bh</v>
          </cell>
          <cell r="F495">
            <v>9500</v>
          </cell>
          <cell r="M495">
            <v>0</v>
          </cell>
        </row>
        <row r="496">
          <cell r="C496" t="str">
            <v>Tie Wire # 4</v>
          </cell>
          <cell r="E496" t="str">
            <v>Mt</v>
          </cell>
          <cell r="F496">
            <v>12000</v>
          </cell>
          <cell r="M496">
            <v>0</v>
          </cell>
        </row>
        <row r="497">
          <cell r="C497" t="str">
            <v>Tie Wire // All.Bounding Wire/20.</v>
          </cell>
          <cell r="E497" t="str">
            <v>Bh</v>
          </cell>
          <cell r="F497">
            <v>28500</v>
          </cell>
          <cell r="M497">
            <v>0</v>
          </cell>
        </row>
        <row r="498">
          <cell r="C498" t="str">
            <v>Time Swicth (Tipe Power failure Back Up ) =(Timer)</v>
          </cell>
          <cell r="E498" t="str">
            <v>Bh</v>
          </cell>
          <cell r="F498">
            <v>969500</v>
          </cell>
          <cell r="M498">
            <v>0</v>
          </cell>
        </row>
        <row r="499">
          <cell r="C499" t="str">
            <v>Trafo 1 phasa csp 25 KVA</v>
          </cell>
          <cell r="E499" t="str">
            <v>Bh</v>
          </cell>
          <cell r="F499">
            <v>36150000</v>
          </cell>
          <cell r="M499">
            <v>0</v>
          </cell>
        </row>
        <row r="500">
          <cell r="C500" t="str">
            <v>Trafo 1 Phasa csp 50 KVA</v>
          </cell>
          <cell r="E500" t="str">
            <v>Bh</v>
          </cell>
          <cell r="F500">
            <v>39765000</v>
          </cell>
          <cell r="M500">
            <v>0</v>
          </cell>
        </row>
        <row r="501">
          <cell r="C501" t="str">
            <v>Washer Square 2 1/4"</v>
          </cell>
          <cell r="E501" t="str">
            <v>Bh</v>
          </cell>
          <cell r="F501">
            <v>13000</v>
          </cell>
          <cell r="M501">
            <v>0</v>
          </cell>
        </row>
        <row r="502">
          <cell r="C502" t="str">
            <v>Washer Square 2,5"</v>
          </cell>
          <cell r="E502" t="str">
            <v>Bh</v>
          </cell>
          <cell r="F502">
            <v>7000</v>
          </cell>
          <cell r="M502">
            <v>0</v>
          </cell>
        </row>
        <row r="503">
          <cell r="C503" t="str">
            <v>C 7 - 100 E</v>
          </cell>
          <cell r="E503" t="str">
            <v>Btg</v>
          </cell>
          <cell r="F503">
            <v>3253000</v>
          </cell>
          <cell r="M503">
            <v>0</v>
          </cell>
        </row>
        <row r="504">
          <cell r="C504" t="str">
            <v>C 9 - 100 E</v>
          </cell>
          <cell r="E504" t="str">
            <v>Btg</v>
          </cell>
          <cell r="F504">
            <v>3494000</v>
          </cell>
          <cell r="M504">
            <v>0</v>
          </cell>
        </row>
        <row r="505">
          <cell r="C505" t="str">
            <v>C 9 - 200 E</v>
          </cell>
          <cell r="E505" t="str">
            <v>Btg</v>
          </cell>
          <cell r="F505">
            <v>3735000</v>
          </cell>
          <cell r="M505">
            <v>0</v>
          </cell>
        </row>
        <row r="506">
          <cell r="C506" t="str">
            <v>C 11 - 200 E</v>
          </cell>
          <cell r="E506" t="str">
            <v>Btg</v>
          </cell>
          <cell r="F506">
            <v>4458000</v>
          </cell>
          <cell r="M506">
            <v>0</v>
          </cell>
        </row>
        <row r="507">
          <cell r="C507" t="str">
            <v>C 11 - 350 E</v>
          </cell>
          <cell r="E507" t="str">
            <v>Btg</v>
          </cell>
          <cell r="F507">
            <v>5061000</v>
          </cell>
          <cell r="M507">
            <v>0</v>
          </cell>
        </row>
        <row r="508">
          <cell r="C508" t="str">
            <v>Housing Lampu Kristolik (Rumah Lamp.Kristlk)</v>
          </cell>
          <cell r="E508" t="str">
            <v>Unit</v>
          </cell>
          <cell r="F508">
            <v>276000</v>
          </cell>
          <cell r="M508">
            <v>0</v>
          </cell>
        </row>
        <row r="509">
          <cell r="C509" t="str">
            <v>Modulasi Flip Flop 3 Pin, 40 Amphere</v>
          </cell>
          <cell r="E509" t="str">
            <v>Unit</v>
          </cell>
          <cell r="F509">
            <v>1144500</v>
          </cell>
          <cell r="M509">
            <v>0</v>
          </cell>
        </row>
        <row r="510">
          <cell r="C510" t="str">
            <v>Modulasi Flip Flop 3 Pin, 20 Amphere</v>
          </cell>
          <cell r="E510" t="str">
            <v>Unit</v>
          </cell>
          <cell r="F510">
            <v>964000</v>
          </cell>
          <cell r="M510">
            <v>0</v>
          </cell>
        </row>
        <row r="511">
          <cell r="C511" t="str">
            <v>Modulasi Program ( * )</v>
          </cell>
          <cell r="E511" t="str">
            <v>Unit</v>
          </cell>
          <cell r="F511">
            <v>2887000</v>
          </cell>
          <cell r="M511">
            <v>0</v>
          </cell>
        </row>
        <row r="512">
          <cell r="C512" t="str">
            <v>Power Save (min 6 Amp)</v>
          </cell>
          <cell r="E512" t="str">
            <v>Unit</v>
          </cell>
          <cell r="F512">
            <v>2604000</v>
          </cell>
          <cell r="M512">
            <v>0</v>
          </cell>
        </row>
        <row r="513">
          <cell r="C513" t="str">
            <v>Unit Lampu Hias Slang (100 M)</v>
          </cell>
          <cell r="E513" t="str">
            <v>Unit</v>
          </cell>
          <cell r="F513">
            <v>3253000</v>
          </cell>
          <cell r="M513">
            <v>0</v>
          </cell>
        </row>
        <row r="514">
          <cell r="C514" t="str">
            <v>Unit Lampu Hias Biasa (100 M)</v>
          </cell>
          <cell r="E514" t="str">
            <v>Unit</v>
          </cell>
          <cell r="F514">
            <v>2108000</v>
          </cell>
          <cell r="M514">
            <v>0</v>
          </cell>
        </row>
        <row r="515">
          <cell r="C515" t="str">
            <v>Ampelas Besi</v>
          </cell>
          <cell r="E515" t="str">
            <v>Buah</v>
          </cell>
          <cell r="F515">
            <v>5000</v>
          </cell>
          <cell r="H515">
            <v>2500</v>
          </cell>
          <cell r="M515">
            <v>2500</v>
          </cell>
        </row>
        <row r="516">
          <cell r="C516" t="str">
            <v>Cat Besi</v>
          </cell>
          <cell r="E516" t="str">
            <v>Buah</v>
          </cell>
          <cell r="M516">
            <v>0</v>
          </cell>
        </row>
        <row r="517">
          <cell r="C517" t="str">
            <v>Thiner</v>
          </cell>
          <cell r="E517" t="str">
            <v>Buah</v>
          </cell>
          <cell r="M517">
            <v>0</v>
          </cell>
        </row>
        <row r="518">
          <cell r="C518" t="str">
            <v>Standar Pipa Besi ø 2" Medium AP = 6 meter</v>
          </cell>
          <cell r="E518" t="str">
            <v>Buah</v>
          </cell>
          <cell r="F518">
            <v>369500</v>
          </cell>
          <cell r="M518">
            <v>0</v>
          </cell>
        </row>
        <row r="519">
          <cell r="C519" t="str">
            <v>Mata Lampu Master SON Plus 250 Watt</v>
          </cell>
          <cell r="E519" t="str">
            <v>Buah</v>
          </cell>
          <cell r="F519">
            <v>301500</v>
          </cell>
          <cell r="M519">
            <v>0</v>
          </cell>
        </row>
        <row r="520">
          <cell r="C520" t="str">
            <v>Mata Lampu Master SON Plus 125 Watt</v>
          </cell>
          <cell r="E520" t="str">
            <v>Buah</v>
          </cell>
          <cell r="F520">
            <v>274000</v>
          </cell>
          <cell r="M520">
            <v>0</v>
          </cell>
        </row>
        <row r="521">
          <cell r="C521" t="str">
            <v>Ballast BSN 150 Watt</v>
          </cell>
          <cell r="E521" t="str">
            <v>Buah</v>
          </cell>
          <cell r="F521">
            <v>319000</v>
          </cell>
          <cell r="M521">
            <v>0</v>
          </cell>
        </row>
        <row r="522">
          <cell r="C522" t="str">
            <v>Ingitor SNSB</v>
          </cell>
          <cell r="E522" t="str">
            <v>Buah</v>
          </cell>
          <cell r="F522">
            <v>126500</v>
          </cell>
          <cell r="M522">
            <v>0</v>
          </cell>
        </row>
        <row r="523">
          <cell r="C523" t="str">
            <v>Capasitor 32 uF</v>
          </cell>
          <cell r="E523" t="str">
            <v>Buah</v>
          </cell>
          <cell r="F523">
            <v>126500</v>
          </cell>
          <cell r="M523">
            <v>0</v>
          </cell>
        </row>
        <row r="524">
          <cell r="C524" t="str">
            <v>Capasitor 20 uF</v>
          </cell>
          <cell r="E524" t="str">
            <v>Buah</v>
          </cell>
          <cell r="F524">
            <v>145000</v>
          </cell>
          <cell r="M524">
            <v>0</v>
          </cell>
        </row>
        <row r="525">
          <cell r="C525" t="str">
            <v>Mata Lampu TL-5</v>
          </cell>
          <cell r="E525" t="str">
            <v>Buah</v>
          </cell>
          <cell r="F525">
            <v>56500</v>
          </cell>
          <cell r="M525">
            <v>0</v>
          </cell>
        </row>
        <row r="526">
          <cell r="C526" t="str">
            <v>Ballast master HF Performer TL 5</v>
          </cell>
          <cell r="E526" t="str">
            <v>Buah</v>
          </cell>
          <cell r="F526">
            <v>65500</v>
          </cell>
          <cell r="M526">
            <v>0</v>
          </cell>
        </row>
        <row r="527">
          <cell r="C527" t="str">
            <v>Isolasi</v>
          </cell>
          <cell r="E527" t="str">
            <v>Buah</v>
          </cell>
          <cell r="F527">
            <v>16500</v>
          </cell>
          <cell r="H527">
            <v>5000</v>
          </cell>
          <cell r="I527">
            <v>19500</v>
          </cell>
          <cell r="M527">
            <v>5000</v>
          </cell>
        </row>
        <row r="528">
          <cell r="M528">
            <v>0</v>
          </cell>
        </row>
        <row r="530">
          <cell r="C530" t="str">
            <v>ALAT KEBERSIHAN</v>
          </cell>
          <cell r="M530">
            <v>0</v>
          </cell>
        </row>
        <row r="531">
          <cell r="C531" t="str">
            <v>Arit / Bendo</v>
          </cell>
          <cell r="E531" t="str">
            <v>buah</v>
          </cell>
          <cell r="F531">
            <v>36000</v>
          </cell>
          <cell r="M531">
            <v>0</v>
          </cell>
        </row>
        <row r="532">
          <cell r="C532" t="str">
            <v xml:space="preserve">Cakar </v>
          </cell>
          <cell r="E532" t="str">
            <v>buah</v>
          </cell>
          <cell r="F532">
            <v>72000</v>
          </cell>
          <cell r="M532">
            <v>0</v>
          </cell>
        </row>
        <row r="533">
          <cell r="C533" t="str">
            <v>Dandang</v>
          </cell>
          <cell r="E533" t="str">
            <v>buah</v>
          </cell>
          <cell r="F533">
            <v>81000</v>
          </cell>
          <cell r="M533">
            <v>0</v>
          </cell>
        </row>
        <row r="534">
          <cell r="C534" t="str">
            <v>Gunting</v>
          </cell>
          <cell r="E534" t="str">
            <v>buah</v>
          </cell>
          <cell r="F534">
            <v>61000</v>
          </cell>
          <cell r="M534">
            <v>0</v>
          </cell>
        </row>
        <row r="535">
          <cell r="C535" t="str">
            <v>Masker Kain Tebal</v>
          </cell>
          <cell r="E535" t="str">
            <v>buah</v>
          </cell>
          <cell r="F535">
            <v>48000</v>
          </cell>
          <cell r="M535">
            <v>0</v>
          </cell>
        </row>
        <row r="536">
          <cell r="C536" t="str">
            <v>Pacul</v>
          </cell>
          <cell r="E536" t="str">
            <v>buah</v>
          </cell>
          <cell r="F536">
            <v>69500</v>
          </cell>
          <cell r="M536">
            <v>0</v>
          </cell>
        </row>
        <row r="537">
          <cell r="C537" t="str">
            <v>Palu Besar (Bogem)</v>
          </cell>
          <cell r="E537" t="str">
            <v>buah</v>
          </cell>
          <cell r="F537">
            <v>159500</v>
          </cell>
          <cell r="M537">
            <v>0</v>
          </cell>
        </row>
        <row r="538">
          <cell r="C538" t="str">
            <v>Sandal Jepit Swalow</v>
          </cell>
          <cell r="E538" t="str">
            <v>Pasang</v>
          </cell>
          <cell r="F538">
            <v>16000</v>
          </cell>
          <cell r="M538">
            <v>0</v>
          </cell>
        </row>
        <row r="539">
          <cell r="C539" t="str">
            <v>Sarung Tangan (Standart) Kulit</v>
          </cell>
          <cell r="E539" t="str">
            <v>Pasang</v>
          </cell>
          <cell r="F539">
            <v>48000</v>
          </cell>
          <cell r="M539">
            <v>0</v>
          </cell>
        </row>
        <row r="540">
          <cell r="C540" t="str">
            <v>Sepatu Lapangan</v>
          </cell>
          <cell r="E540" t="str">
            <v>Pasang</v>
          </cell>
          <cell r="F540">
            <v>84000</v>
          </cell>
          <cell r="M540">
            <v>0</v>
          </cell>
        </row>
        <row r="541">
          <cell r="C541" t="str">
            <v>Sorok / Sekop</v>
          </cell>
          <cell r="E541" t="str">
            <v>buah</v>
          </cell>
          <cell r="F541">
            <v>72000</v>
          </cell>
          <cell r="M541">
            <v>0</v>
          </cell>
        </row>
        <row r="542">
          <cell r="C542" t="str">
            <v>Topi Kain</v>
          </cell>
          <cell r="E542" t="str">
            <v>buah</v>
          </cell>
          <cell r="F542">
            <v>22500</v>
          </cell>
          <cell r="M542">
            <v>0</v>
          </cell>
        </row>
        <row r="543">
          <cell r="C543" t="str">
            <v>Copo</v>
          </cell>
          <cell r="E543" t="str">
            <v>buah</v>
          </cell>
          <cell r="F543">
            <v>12000</v>
          </cell>
          <cell r="M543">
            <v>0</v>
          </cell>
        </row>
        <row r="544">
          <cell r="C544" t="str">
            <v>Sapu Lidi</v>
          </cell>
          <cell r="E544" t="str">
            <v>buah</v>
          </cell>
          <cell r="F544">
            <v>4000</v>
          </cell>
          <cell r="M544">
            <v>0</v>
          </cell>
        </row>
        <row r="545">
          <cell r="C545" t="str">
            <v xml:space="preserve">Walik </v>
          </cell>
          <cell r="E545" t="str">
            <v>buah</v>
          </cell>
          <cell r="F545">
            <v>9000</v>
          </cell>
          <cell r="M545">
            <v>0</v>
          </cell>
        </row>
        <row r="546">
          <cell r="C546" t="str">
            <v>Tong Sampah (T Tong :42, L:58, T Kaki:18, pegangan:8)cm</v>
          </cell>
          <cell r="E546" t="str">
            <v>buah</v>
          </cell>
          <cell r="F546">
            <v>218000</v>
          </cell>
          <cell r="M546">
            <v>0</v>
          </cell>
        </row>
        <row r="547">
          <cell r="C547" t="str">
            <v>Tong Sampah Pabrikan / Fiber Glass 60 Lt</v>
          </cell>
          <cell r="E547" t="str">
            <v>buah</v>
          </cell>
          <cell r="F547">
            <v>720000</v>
          </cell>
          <cell r="M547">
            <v>0</v>
          </cell>
        </row>
        <row r="548">
          <cell r="C548" t="str">
            <v>Tong Sampah Pabrikan / Fiber Glass 100 Lt</v>
          </cell>
          <cell r="E548" t="str">
            <v>buah</v>
          </cell>
          <cell r="F548">
            <v>900000</v>
          </cell>
          <cell r="M548">
            <v>0</v>
          </cell>
        </row>
        <row r="549">
          <cell r="C549" t="str">
            <v>Tong Sampah Pabrikan / Fiber Glass 120 Lt</v>
          </cell>
          <cell r="E549" t="str">
            <v>buah</v>
          </cell>
          <cell r="F549">
            <v>1188000</v>
          </cell>
          <cell r="M549">
            <v>0</v>
          </cell>
        </row>
        <row r="550">
          <cell r="C550" t="str">
            <v>Sekrap</v>
          </cell>
          <cell r="E550" t="str">
            <v>buah</v>
          </cell>
          <cell r="F550">
            <v>11000</v>
          </cell>
          <cell r="M550">
            <v>0</v>
          </cell>
        </row>
        <row r="551">
          <cell r="C551" t="str">
            <v>Gunting Taman</v>
          </cell>
          <cell r="E551" t="str">
            <v>buah</v>
          </cell>
          <cell r="F551">
            <v>60000</v>
          </cell>
          <cell r="M551">
            <v>0</v>
          </cell>
        </row>
        <row r="552">
          <cell r="C552" t="str">
            <v>Pisau Mesin Rumput</v>
          </cell>
          <cell r="E552" t="str">
            <v>buah</v>
          </cell>
          <cell r="F552">
            <v>63000</v>
          </cell>
          <cell r="M552">
            <v>0</v>
          </cell>
        </row>
        <row r="553">
          <cell r="C553" t="str">
            <v>Fleksibel As Mesin Rumput</v>
          </cell>
          <cell r="E553" t="str">
            <v>buah</v>
          </cell>
          <cell r="F553">
            <v>58000</v>
          </cell>
          <cell r="M553">
            <v>0</v>
          </cell>
        </row>
        <row r="554">
          <cell r="C554" t="str">
            <v>Slang Spiral 2"</v>
          </cell>
          <cell r="E554" t="str">
            <v>m'</v>
          </cell>
          <cell r="F554">
            <v>40000</v>
          </cell>
          <cell r="M554">
            <v>0</v>
          </cell>
        </row>
        <row r="555">
          <cell r="C555" t="str">
            <v>Kikir</v>
          </cell>
          <cell r="E555" t="str">
            <v>buah</v>
          </cell>
          <cell r="F555">
            <v>66000</v>
          </cell>
          <cell r="M555">
            <v>0</v>
          </cell>
        </row>
        <row r="556">
          <cell r="C556" t="str">
            <v>Grenda / Batu Asah</v>
          </cell>
          <cell r="E556" t="str">
            <v>buah</v>
          </cell>
          <cell r="F556">
            <v>19000</v>
          </cell>
          <cell r="M556">
            <v>0</v>
          </cell>
        </row>
        <row r="557">
          <cell r="C557" t="str">
            <v>Gergaji</v>
          </cell>
          <cell r="E557" t="str">
            <v>buah</v>
          </cell>
          <cell r="F557">
            <v>51000</v>
          </cell>
          <cell r="M557">
            <v>0</v>
          </cell>
        </row>
        <row r="558">
          <cell r="C558" t="str">
            <v>Linggis</v>
          </cell>
          <cell r="E558" t="str">
            <v>buah</v>
          </cell>
          <cell r="F558">
            <v>94000</v>
          </cell>
          <cell r="M558">
            <v>0</v>
          </cell>
        </row>
        <row r="559">
          <cell r="C559" t="str">
            <v>Pompa Air</v>
          </cell>
          <cell r="E559" t="str">
            <v>buah</v>
          </cell>
          <cell r="F559">
            <v>4500000</v>
          </cell>
          <cell r="M559">
            <v>0</v>
          </cell>
        </row>
        <row r="560">
          <cell r="C560" t="str">
            <v>Mesin Potong Rumput Gendong Tanaka</v>
          </cell>
          <cell r="E560" t="str">
            <v>buah</v>
          </cell>
          <cell r="F560">
            <v>5160000</v>
          </cell>
          <cell r="M560">
            <v>0</v>
          </cell>
        </row>
        <row r="561">
          <cell r="C561" t="str">
            <v>Bor Sulam (bor tanah untuk tanaman)</v>
          </cell>
          <cell r="E561" t="str">
            <v>buah</v>
          </cell>
          <cell r="F561">
            <v>990000</v>
          </cell>
          <cell r="M561">
            <v>0</v>
          </cell>
        </row>
        <row r="562">
          <cell r="M562">
            <v>0</v>
          </cell>
        </row>
        <row r="563">
          <cell r="C563" t="str">
            <v>TANAMAN HIAS</v>
          </cell>
          <cell r="M563">
            <v>0</v>
          </cell>
        </row>
        <row r="564">
          <cell r="C564" t="str">
            <v>Tanaman Hias Perdu.</v>
          </cell>
          <cell r="M564">
            <v>0</v>
          </cell>
        </row>
        <row r="565">
          <cell r="C565" t="str">
            <v>Sokka Jepang</v>
          </cell>
          <cell r="E565" t="str">
            <v>cm</v>
          </cell>
          <cell r="F565">
            <v>6000</v>
          </cell>
          <cell r="M565">
            <v>0</v>
          </cell>
        </row>
        <row r="566">
          <cell r="C566" t="str">
            <v>Sokka Bangkok</v>
          </cell>
          <cell r="E566" t="str">
            <v>cm</v>
          </cell>
          <cell r="F566">
            <v>5400</v>
          </cell>
          <cell r="M566">
            <v>0</v>
          </cell>
        </row>
        <row r="567">
          <cell r="C567" t="str">
            <v>Airis</v>
          </cell>
          <cell r="E567" t="str">
            <v>cm</v>
          </cell>
          <cell r="F567">
            <v>4200</v>
          </cell>
          <cell r="M567">
            <v>0</v>
          </cell>
        </row>
        <row r="568">
          <cell r="C568" t="str">
            <v>Walisanga</v>
          </cell>
          <cell r="E568" t="str">
            <v>cm</v>
          </cell>
          <cell r="F568">
            <v>12000</v>
          </cell>
          <cell r="M568">
            <v>0</v>
          </cell>
        </row>
        <row r="569">
          <cell r="C569" t="str">
            <v>Tri Colour</v>
          </cell>
          <cell r="E569" t="str">
            <v>cm</v>
          </cell>
          <cell r="F569">
            <v>15000</v>
          </cell>
          <cell r="M569">
            <v>0</v>
          </cell>
        </row>
        <row r="570">
          <cell r="C570" t="str">
            <v>Puring Bali</v>
          </cell>
          <cell r="E570" t="str">
            <v>cm</v>
          </cell>
          <cell r="F570">
            <v>15000</v>
          </cell>
          <cell r="M570">
            <v>0</v>
          </cell>
        </row>
        <row r="571">
          <cell r="C571" t="str">
            <v>Kacangan ( merambat )</v>
          </cell>
          <cell r="F571">
            <v>4200</v>
          </cell>
          <cell r="M571">
            <v>0</v>
          </cell>
        </row>
        <row r="572">
          <cell r="C572" t="str">
            <v>Ketela Bunga ( merambat )</v>
          </cell>
          <cell r="F572">
            <v>7200</v>
          </cell>
          <cell r="M572">
            <v>0</v>
          </cell>
        </row>
        <row r="573">
          <cell r="C573" t="str">
            <v>Pangkas Kuning</v>
          </cell>
          <cell r="E573" t="str">
            <v>cm</v>
          </cell>
          <cell r="F573">
            <v>3600</v>
          </cell>
          <cell r="M573">
            <v>0</v>
          </cell>
        </row>
        <row r="574">
          <cell r="C574" t="str">
            <v>Harves</v>
          </cell>
          <cell r="E574" t="str">
            <v>cm</v>
          </cell>
          <cell r="F574">
            <v>2700</v>
          </cell>
          <cell r="M574">
            <v>0</v>
          </cell>
        </row>
        <row r="575">
          <cell r="C575" t="str">
            <v>Andong Brazil</v>
          </cell>
          <cell r="E575" t="str">
            <v>cm</v>
          </cell>
          <cell r="F575">
            <v>5400</v>
          </cell>
          <cell r="M575">
            <v>0</v>
          </cell>
        </row>
        <row r="576">
          <cell r="C576" t="str">
            <v>Sensivera</v>
          </cell>
          <cell r="E576" t="str">
            <v>cm</v>
          </cell>
          <cell r="F576">
            <v>3600</v>
          </cell>
          <cell r="M576">
            <v>0</v>
          </cell>
        </row>
        <row r="577">
          <cell r="C577" t="str">
            <v>Lamtana ( merambat )</v>
          </cell>
          <cell r="F577">
            <v>4200</v>
          </cell>
          <cell r="M577">
            <v>0</v>
          </cell>
        </row>
        <row r="578">
          <cell r="C578" t="str">
            <v>Adam Hawa</v>
          </cell>
          <cell r="E578" t="str">
            <v>cm</v>
          </cell>
          <cell r="F578">
            <v>3000</v>
          </cell>
          <cell r="M578">
            <v>0</v>
          </cell>
        </row>
        <row r="579">
          <cell r="C579" t="str">
            <v>Teh-tehan Pagar</v>
          </cell>
          <cell r="E579" t="str">
            <v>cm</v>
          </cell>
          <cell r="F579">
            <v>3600</v>
          </cell>
          <cell r="M579">
            <v>0</v>
          </cell>
        </row>
        <row r="580">
          <cell r="C580" t="str">
            <v>Teh-tehan Bulat</v>
          </cell>
          <cell r="E580" t="str">
            <v>cm</v>
          </cell>
          <cell r="F580">
            <v>18000</v>
          </cell>
          <cell r="M580">
            <v>0</v>
          </cell>
        </row>
        <row r="581">
          <cell r="C581" t="str">
            <v>Bougenvile Biasa</v>
          </cell>
          <cell r="E581" t="str">
            <v>cm</v>
          </cell>
          <cell r="F581">
            <v>18000</v>
          </cell>
          <cell r="M581">
            <v>0</v>
          </cell>
        </row>
        <row r="582">
          <cell r="C582" t="str">
            <v>Bougenvile Varigatta</v>
          </cell>
          <cell r="E582" t="str">
            <v>m</v>
          </cell>
          <cell r="F582">
            <v>120000</v>
          </cell>
          <cell r="M582">
            <v>0</v>
          </cell>
        </row>
        <row r="583">
          <cell r="C583" t="str">
            <v>Agaveu</v>
          </cell>
          <cell r="E583" t="str">
            <v>cm</v>
          </cell>
          <cell r="F583">
            <v>42000</v>
          </cell>
          <cell r="M583">
            <v>0</v>
          </cell>
        </row>
        <row r="584">
          <cell r="C584" t="str">
            <v>Lili Paris ( rumpun )</v>
          </cell>
          <cell r="F584">
            <v>3000</v>
          </cell>
          <cell r="M584">
            <v>0</v>
          </cell>
        </row>
        <row r="585">
          <cell r="C585" t="str">
            <v>Paren Jakarta</v>
          </cell>
          <cell r="E585" t="str">
            <v>cm</v>
          </cell>
          <cell r="F585">
            <v>4800</v>
          </cell>
          <cell r="M585">
            <v>0</v>
          </cell>
        </row>
        <row r="586">
          <cell r="C586" t="str">
            <v>Batavia</v>
          </cell>
          <cell r="E586" t="str">
            <v>cm</v>
          </cell>
          <cell r="F586">
            <v>18000</v>
          </cell>
          <cell r="M586">
            <v>0</v>
          </cell>
        </row>
        <row r="587">
          <cell r="C587" t="str">
            <v>Nusa Indah</v>
          </cell>
          <cell r="E587" t="str">
            <v>cm</v>
          </cell>
          <cell r="F587">
            <v>18000</v>
          </cell>
          <cell r="M587">
            <v>0</v>
          </cell>
        </row>
        <row r="588">
          <cell r="C588" t="str">
            <v>Pandan Bali</v>
          </cell>
          <cell r="E588" t="str">
            <v>cm</v>
          </cell>
          <cell r="F588">
            <v>42000</v>
          </cell>
          <cell r="M588">
            <v>0</v>
          </cell>
        </row>
        <row r="589">
          <cell r="C589" t="str">
            <v>Tumbak Raja ( 1 rumpun 3 pohon )</v>
          </cell>
          <cell r="E589" t="str">
            <v>cm</v>
          </cell>
          <cell r="F589">
            <v>90000</v>
          </cell>
          <cell r="M589">
            <v>0</v>
          </cell>
        </row>
        <row r="590">
          <cell r="C590" t="str">
            <v>Steepnoot</v>
          </cell>
          <cell r="E590" t="str">
            <v>cm</v>
          </cell>
          <cell r="F590">
            <v>24000</v>
          </cell>
          <cell r="M590">
            <v>0</v>
          </cell>
        </row>
        <row r="591">
          <cell r="C591" t="str">
            <v>Alamanda</v>
          </cell>
          <cell r="E591" t="str">
            <v>cm</v>
          </cell>
          <cell r="F591">
            <v>30000</v>
          </cell>
          <cell r="M591">
            <v>0</v>
          </cell>
        </row>
        <row r="592">
          <cell r="C592" t="str">
            <v>Krokot</v>
          </cell>
          <cell r="E592" t="str">
            <v>cm</v>
          </cell>
          <cell r="F592">
            <v>2400</v>
          </cell>
          <cell r="M592">
            <v>0</v>
          </cell>
        </row>
        <row r="593">
          <cell r="C593" t="str">
            <v>Kriminil</v>
          </cell>
          <cell r="E593" t="str">
            <v>cm</v>
          </cell>
          <cell r="F593">
            <v>2400</v>
          </cell>
          <cell r="M593">
            <v>0</v>
          </cell>
        </row>
        <row r="594">
          <cell r="C594" t="str">
            <v>Taiwan Beauty</v>
          </cell>
          <cell r="E594" t="str">
            <v>cm</v>
          </cell>
          <cell r="F594">
            <v>3600</v>
          </cell>
          <cell r="M594">
            <v>0</v>
          </cell>
        </row>
        <row r="595">
          <cell r="C595" t="str">
            <v>Heliconia</v>
          </cell>
          <cell r="E595" t="str">
            <v>cm</v>
          </cell>
          <cell r="F595">
            <v>6000</v>
          </cell>
          <cell r="M595">
            <v>0</v>
          </cell>
        </row>
        <row r="596">
          <cell r="C596" t="str">
            <v>Akar Wangi</v>
          </cell>
          <cell r="F596">
            <v>12000</v>
          </cell>
          <cell r="M596">
            <v>0</v>
          </cell>
        </row>
        <row r="597">
          <cell r="C597" t="str">
            <v>TANAMAN HIAS BONSAI.</v>
          </cell>
          <cell r="M597">
            <v>0</v>
          </cell>
        </row>
        <row r="598">
          <cell r="C598" t="str">
            <v>Batavia Bonggol Ø 5 cm</v>
          </cell>
          <cell r="E598" t="str">
            <v>m</v>
          </cell>
          <cell r="F598">
            <v>300000</v>
          </cell>
          <cell r="M598">
            <v>0</v>
          </cell>
        </row>
        <row r="599">
          <cell r="C599" t="str">
            <v>Dadap Merah</v>
          </cell>
          <cell r="E599" t="str">
            <v>m</v>
          </cell>
          <cell r="F599">
            <v>720000</v>
          </cell>
          <cell r="M599">
            <v>0</v>
          </cell>
        </row>
        <row r="600">
          <cell r="C600" t="str">
            <v xml:space="preserve">Serut </v>
          </cell>
          <cell r="E600" t="str">
            <v>m</v>
          </cell>
          <cell r="F600">
            <v>2400000</v>
          </cell>
          <cell r="M600">
            <v>0</v>
          </cell>
        </row>
        <row r="601">
          <cell r="C601" t="str">
            <v>Cemara Udang</v>
          </cell>
          <cell r="E601" t="str">
            <v>m</v>
          </cell>
          <cell r="F601">
            <v>1800000</v>
          </cell>
          <cell r="M601">
            <v>0</v>
          </cell>
        </row>
        <row r="602">
          <cell r="C602" t="str">
            <v>Beringin Korea</v>
          </cell>
          <cell r="E602" t="str">
            <v>m</v>
          </cell>
          <cell r="F602">
            <v>4200000</v>
          </cell>
          <cell r="M602">
            <v>0</v>
          </cell>
        </row>
        <row r="603">
          <cell r="C603" t="str">
            <v>Hokianti</v>
          </cell>
          <cell r="E603" t="str">
            <v>m</v>
          </cell>
          <cell r="F603">
            <v>120000</v>
          </cell>
          <cell r="M603">
            <v>0</v>
          </cell>
        </row>
        <row r="604">
          <cell r="M604">
            <v>0</v>
          </cell>
        </row>
        <row r="605">
          <cell r="C605" t="str">
            <v>TANAMAN HIAS UNTUK POT.</v>
          </cell>
          <cell r="M605">
            <v>0</v>
          </cell>
        </row>
        <row r="606">
          <cell r="C606" t="str">
            <v>Sri Rejeki</v>
          </cell>
          <cell r="F606">
            <v>6000</v>
          </cell>
          <cell r="M606">
            <v>0</v>
          </cell>
        </row>
        <row r="607">
          <cell r="C607" t="str">
            <v>Dipenbah</v>
          </cell>
          <cell r="F607">
            <v>6000</v>
          </cell>
          <cell r="M607">
            <v>0</v>
          </cell>
        </row>
        <row r="608">
          <cell r="C608" t="str">
            <v>Chiang Mai</v>
          </cell>
          <cell r="F608">
            <v>18000</v>
          </cell>
          <cell r="M608">
            <v>0</v>
          </cell>
        </row>
        <row r="609">
          <cell r="C609" t="str">
            <v>Kaladi Lokal</v>
          </cell>
          <cell r="F609">
            <v>18000</v>
          </cell>
          <cell r="M609">
            <v>0</v>
          </cell>
        </row>
        <row r="610">
          <cell r="C610" t="str">
            <v>Akar Wangi</v>
          </cell>
          <cell r="E610" t="str">
            <v>Kg</v>
          </cell>
          <cell r="M610">
            <v>0</v>
          </cell>
        </row>
        <row r="611">
          <cell r="C611" t="str">
            <v>Ketela ketelaan</v>
          </cell>
          <cell r="E611" t="str">
            <v>Polibag</v>
          </cell>
          <cell r="M611">
            <v>0</v>
          </cell>
        </row>
        <row r="612">
          <cell r="C612" t="str">
            <v>Euforbia Lokal</v>
          </cell>
          <cell r="E612" t="str">
            <v>cm</v>
          </cell>
          <cell r="F612">
            <v>12000</v>
          </cell>
          <cell r="M612">
            <v>0</v>
          </cell>
        </row>
        <row r="613">
          <cell r="C613" t="str">
            <v>Adenium Thailand</v>
          </cell>
          <cell r="E613" t="str">
            <v>cm</v>
          </cell>
          <cell r="F613">
            <v>30000</v>
          </cell>
          <cell r="M613">
            <v>0</v>
          </cell>
        </row>
        <row r="614">
          <cell r="C614" t="str">
            <v>Arpahaes</v>
          </cell>
          <cell r="E614" t="str">
            <v>cm</v>
          </cell>
          <cell r="F614">
            <v>9000</v>
          </cell>
          <cell r="M614">
            <v>0</v>
          </cell>
        </row>
        <row r="615">
          <cell r="C615" t="str">
            <v>Nolina</v>
          </cell>
          <cell r="E615" t="str">
            <v>cm</v>
          </cell>
          <cell r="F615">
            <v>30000</v>
          </cell>
          <cell r="M615">
            <v>0</v>
          </cell>
        </row>
        <row r="616">
          <cell r="C616" t="str">
            <v>Palm Phoneix</v>
          </cell>
          <cell r="E616" t="str">
            <v>cm</v>
          </cell>
          <cell r="F616">
            <v>36000</v>
          </cell>
          <cell r="M616">
            <v>0</v>
          </cell>
        </row>
        <row r="617">
          <cell r="C617" t="str">
            <v>Palm Waregu</v>
          </cell>
          <cell r="E617" t="str">
            <v>cm</v>
          </cell>
          <cell r="F617">
            <v>30000</v>
          </cell>
          <cell r="M617">
            <v>0</v>
          </cell>
        </row>
        <row r="618">
          <cell r="C618" t="str">
            <v>Palm Camediria</v>
          </cell>
          <cell r="E618" t="str">
            <v>cm</v>
          </cell>
          <cell r="F618">
            <v>30000</v>
          </cell>
          <cell r="M618">
            <v>0</v>
          </cell>
        </row>
        <row r="619">
          <cell r="C619" t="str">
            <v>Palm Blarak/kuning</v>
          </cell>
          <cell r="E619" t="str">
            <v>cm</v>
          </cell>
          <cell r="F619">
            <v>18000</v>
          </cell>
          <cell r="M619">
            <v>0</v>
          </cell>
        </row>
        <row r="620">
          <cell r="C620" t="str">
            <v>Jamia ( 1 rumpun 5 pohon )</v>
          </cell>
          <cell r="F620">
            <v>90000</v>
          </cell>
          <cell r="M620">
            <v>0</v>
          </cell>
        </row>
        <row r="621">
          <cell r="C621" t="str">
            <v>Sanadu</v>
          </cell>
          <cell r="E621" t="str">
            <v>cm</v>
          </cell>
          <cell r="F621">
            <v>30000</v>
          </cell>
          <cell r="M621">
            <v>0</v>
          </cell>
        </row>
        <row r="622">
          <cell r="C622" t="str">
            <v>Parikesit ( tanaman air )</v>
          </cell>
          <cell r="E622" t="str">
            <v>cm</v>
          </cell>
          <cell r="F622">
            <v>36000</v>
          </cell>
          <cell r="M622">
            <v>0</v>
          </cell>
        </row>
        <row r="623">
          <cell r="C623" t="str">
            <v>Melati Air</v>
          </cell>
          <cell r="F623">
            <v>30000</v>
          </cell>
          <cell r="M623">
            <v>0</v>
          </cell>
        </row>
        <row r="624">
          <cell r="C624" t="str">
            <v>Bambu Air</v>
          </cell>
          <cell r="E624" t="str">
            <v>cm</v>
          </cell>
          <cell r="F624">
            <v>18000</v>
          </cell>
          <cell r="M624">
            <v>0</v>
          </cell>
        </row>
        <row r="625">
          <cell r="M625">
            <v>0</v>
          </cell>
        </row>
        <row r="626">
          <cell r="C626" t="str">
            <v>TANAMAN HIAS PELINDUNG.</v>
          </cell>
          <cell r="M626">
            <v>0</v>
          </cell>
        </row>
        <row r="627">
          <cell r="C627" t="str">
            <v>Cemara Pua-pua</v>
          </cell>
          <cell r="E627" t="str">
            <v>m</v>
          </cell>
          <cell r="F627">
            <v>90000</v>
          </cell>
          <cell r="M627">
            <v>0</v>
          </cell>
        </row>
        <row r="628">
          <cell r="C628" t="str">
            <v>Cemara Kipas</v>
          </cell>
          <cell r="E628" t="str">
            <v>m</v>
          </cell>
          <cell r="F628">
            <v>90000</v>
          </cell>
          <cell r="M628">
            <v>0</v>
          </cell>
        </row>
        <row r="629">
          <cell r="C629" t="str">
            <v>Cemara Norflok</v>
          </cell>
          <cell r="E629" t="str">
            <v>m</v>
          </cell>
          <cell r="F629">
            <v>120000</v>
          </cell>
          <cell r="M629">
            <v>0</v>
          </cell>
        </row>
        <row r="630">
          <cell r="C630" t="str">
            <v>Palm Botol</v>
          </cell>
          <cell r="E630" t="str">
            <v>m</v>
          </cell>
          <cell r="F630">
            <v>150000</v>
          </cell>
          <cell r="M630">
            <v>0</v>
          </cell>
        </row>
        <row r="631">
          <cell r="C631" t="str">
            <v>Palm Putri</v>
          </cell>
          <cell r="E631" t="str">
            <v>m</v>
          </cell>
          <cell r="F631">
            <v>84000</v>
          </cell>
          <cell r="M631">
            <v>0</v>
          </cell>
        </row>
        <row r="632">
          <cell r="C632" t="str">
            <v>Palm Ekor Tupai</v>
          </cell>
          <cell r="E632" t="str">
            <v>m</v>
          </cell>
          <cell r="F632">
            <v>120000</v>
          </cell>
          <cell r="M632">
            <v>0</v>
          </cell>
        </row>
        <row r="633">
          <cell r="C633" t="str">
            <v>Palm Raja</v>
          </cell>
          <cell r="E633" t="str">
            <v>m</v>
          </cell>
          <cell r="F633">
            <v>180000</v>
          </cell>
          <cell r="M633">
            <v>0</v>
          </cell>
        </row>
        <row r="634">
          <cell r="C634" t="str">
            <v>Pal Jepang</v>
          </cell>
          <cell r="E634" t="str">
            <v>m</v>
          </cell>
          <cell r="F634">
            <v>48000</v>
          </cell>
          <cell r="M634">
            <v>0</v>
          </cell>
        </row>
        <row r="635">
          <cell r="C635" t="str">
            <v>Palm Sadang</v>
          </cell>
          <cell r="E635" t="str">
            <v>m</v>
          </cell>
          <cell r="F635">
            <v>600000</v>
          </cell>
          <cell r="M635">
            <v>0</v>
          </cell>
        </row>
        <row r="636">
          <cell r="C636" t="str">
            <v>Kelapa Gading</v>
          </cell>
          <cell r="E636" t="str">
            <v>m</v>
          </cell>
          <cell r="F636">
            <v>720000</v>
          </cell>
          <cell r="M636">
            <v>0</v>
          </cell>
        </row>
        <row r="637">
          <cell r="C637" t="str">
            <v>Kelapa Genjah Enthog</v>
          </cell>
          <cell r="E637" t="str">
            <v>m</v>
          </cell>
          <cell r="F637">
            <v>720000</v>
          </cell>
          <cell r="M637">
            <v>0</v>
          </cell>
        </row>
        <row r="638">
          <cell r="C638" t="str">
            <v>Trembesi</v>
          </cell>
          <cell r="E638" t="str">
            <v>m</v>
          </cell>
          <cell r="F638">
            <v>300000</v>
          </cell>
          <cell r="M638">
            <v>0</v>
          </cell>
        </row>
        <row r="639">
          <cell r="C639" t="str">
            <v>Tanjung</v>
          </cell>
          <cell r="E639" t="str">
            <v>m</v>
          </cell>
          <cell r="F639">
            <v>36000</v>
          </cell>
          <cell r="M639">
            <v>0</v>
          </cell>
        </row>
        <row r="640">
          <cell r="C640" t="str">
            <v>Glodogan Biasa</v>
          </cell>
          <cell r="E640" t="str">
            <v>m</v>
          </cell>
          <cell r="F640">
            <v>36000</v>
          </cell>
          <cell r="M640">
            <v>0</v>
          </cell>
        </row>
        <row r="641">
          <cell r="C641" t="str">
            <v>Glodogan Lilin</v>
          </cell>
          <cell r="E641" t="str">
            <v>m</v>
          </cell>
          <cell r="F641">
            <v>42000</v>
          </cell>
          <cell r="M641">
            <v>0</v>
          </cell>
        </row>
        <row r="642">
          <cell r="C642" t="str">
            <v>Pohon Gayam</v>
          </cell>
          <cell r="E642" t="str">
            <v>m</v>
          </cell>
          <cell r="F642">
            <v>120000</v>
          </cell>
          <cell r="M642">
            <v>0</v>
          </cell>
        </row>
        <row r="643">
          <cell r="C643" t="str">
            <v>Pinisium</v>
          </cell>
          <cell r="E643" t="str">
            <v>m</v>
          </cell>
          <cell r="F643">
            <v>36000</v>
          </cell>
          <cell r="M643">
            <v>0</v>
          </cell>
        </row>
        <row r="644">
          <cell r="C644" t="str">
            <v>Kayu putih</v>
          </cell>
          <cell r="E644" t="str">
            <v>m</v>
          </cell>
          <cell r="F644">
            <v>30000</v>
          </cell>
          <cell r="M644">
            <v>0</v>
          </cell>
        </row>
        <row r="645">
          <cell r="C645" t="str">
            <v>Wungu/bungur</v>
          </cell>
          <cell r="E645" t="str">
            <v>m</v>
          </cell>
          <cell r="F645">
            <v>90000</v>
          </cell>
          <cell r="M645">
            <v>0</v>
          </cell>
        </row>
        <row r="646">
          <cell r="C646" t="str">
            <v>Jambu Bol/Tokal/Jamaika</v>
          </cell>
          <cell r="E646" t="str">
            <v>m</v>
          </cell>
          <cell r="F646">
            <v>150000</v>
          </cell>
          <cell r="M646">
            <v>0</v>
          </cell>
        </row>
        <row r="647">
          <cell r="M647">
            <v>0</v>
          </cell>
        </row>
        <row r="648">
          <cell r="C648" t="str">
            <v>TANAMAN PENUTUP TANAH.</v>
          </cell>
          <cell r="M648">
            <v>0</v>
          </cell>
        </row>
        <row r="649">
          <cell r="C649" t="str">
            <v>Rumput Jepang</v>
          </cell>
          <cell r="E649" t="str">
            <v>m2</v>
          </cell>
          <cell r="F649">
            <v>15000</v>
          </cell>
          <cell r="M649">
            <v>0</v>
          </cell>
        </row>
        <row r="650">
          <cell r="C650" t="str">
            <v>Rumput Gajah Mini</v>
          </cell>
          <cell r="E650" t="str">
            <v>m2</v>
          </cell>
          <cell r="F650">
            <v>30000</v>
          </cell>
          <cell r="M650">
            <v>0</v>
          </cell>
        </row>
        <row r="651">
          <cell r="C651" t="str">
            <v>Rumput Swiss</v>
          </cell>
          <cell r="E651" t="str">
            <v>m2</v>
          </cell>
          <cell r="F651">
            <v>30000</v>
          </cell>
          <cell r="M651">
            <v>0</v>
          </cell>
        </row>
        <row r="652">
          <cell r="C652" t="str">
            <v>Rumput Lapangan</v>
          </cell>
          <cell r="E652" t="str">
            <v>m2</v>
          </cell>
          <cell r="F652">
            <v>12000</v>
          </cell>
          <cell r="M652">
            <v>0</v>
          </cell>
        </row>
        <row r="653">
          <cell r="C653" t="str">
            <v>Rumput Golf</v>
          </cell>
          <cell r="E653" t="str">
            <v>m2</v>
          </cell>
          <cell r="F653">
            <v>48000</v>
          </cell>
          <cell r="M653">
            <v>0</v>
          </cell>
        </row>
        <row r="654">
          <cell r="M654">
            <v>0</v>
          </cell>
        </row>
        <row r="655">
          <cell r="C655" t="str">
            <v>MEDIA PENANAMAN.</v>
          </cell>
          <cell r="M655">
            <v>0</v>
          </cell>
        </row>
        <row r="656">
          <cell r="C656" t="str">
            <v>Pupuk kandang sapi.</v>
          </cell>
          <cell r="E656" t="str">
            <v>m3</v>
          </cell>
          <cell r="F656">
            <v>102000</v>
          </cell>
          <cell r="M656">
            <v>0</v>
          </cell>
        </row>
        <row r="657">
          <cell r="C657" t="str">
            <v>Pupuk kandang kambing.</v>
          </cell>
          <cell r="E657" t="str">
            <v>m3</v>
          </cell>
          <cell r="F657">
            <v>150000</v>
          </cell>
          <cell r="M657">
            <v>0</v>
          </cell>
        </row>
        <row r="658">
          <cell r="C658" t="str">
            <v>Kompos</v>
          </cell>
          <cell r="E658" t="str">
            <v>m3</v>
          </cell>
          <cell r="F658">
            <v>180000</v>
          </cell>
          <cell r="M658">
            <v>0</v>
          </cell>
        </row>
        <row r="659">
          <cell r="C659" t="str">
            <v>Tanah subur.</v>
          </cell>
          <cell r="E659" t="str">
            <v>m3</v>
          </cell>
          <cell r="F659">
            <v>120000</v>
          </cell>
          <cell r="M659">
            <v>0</v>
          </cell>
        </row>
        <row r="660">
          <cell r="M660">
            <v>0</v>
          </cell>
        </row>
        <row r="661">
          <cell r="C661" t="str">
            <v>POT TANAMAN TERBUAT DARI</v>
          </cell>
          <cell r="M661">
            <v>0</v>
          </cell>
        </row>
        <row r="662">
          <cell r="C662" t="str">
            <v>SEMEN COR.</v>
          </cell>
          <cell r="M662">
            <v>0</v>
          </cell>
        </row>
        <row r="663">
          <cell r="C663" t="str">
            <v>Pot semen cor Ø 80 cm</v>
          </cell>
          <cell r="E663" t="str">
            <v>cm</v>
          </cell>
          <cell r="F663">
            <v>270000</v>
          </cell>
          <cell r="M663">
            <v>0</v>
          </cell>
        </row>
        <row r="664">
          <cell r="C664" t="str">
            <v>Pot semen cor Ø 60 cm</v>
          </cell>
          <cell r="E664" t="str">
            <v>cm</v>
          </cell>
          <cell r="F664">
            <v>96000</v>
          </cell>
          <cell r="M664">
            <v>0</v>
          </cell>
        </row>
        <row r="665">
          <cell r="C665" t="str">
            <v>Pot semen cor Ø 40 cm</v>
          </cell>
          <cell r="E665" t="str">
            <v>cm</v>
          </cell>
          <cell r="F665">
            <v>60000</v>
          </cell>
          <cell r="M665">
            <v>0</v>
          </cell>
        </row>
        <row r="666">
          <cell r="C666" t="str">
            <v>Pot semen cor Ø 35 cm</v>
          </cell>
          <cell r="E666" t="str">
            <v>cm</v>
          </cell>
          <cell r="F666">
            <v>36000</v>
          </cell>
          <cell r="M666">
            <v>0</v>
          </cell>
        </row>
        <row r="667">
          <cell r="M667">
            <v>0</v>
          </cell>
        </row>
        <row r="668">
          <cell r="C668" t="str">
            <v>POT PLASTIK DAN BAK SAMPAH.</v>
          </cell>
          <cell r="M668">
            <v>0</v>
          </cell>
        </row>
        <row r="669">
          <cell r="C669" t="str">
            <v>Pot plastik hitam Ø 40 cm</v>
          </cell>
          <cell r="E669" t="str">
            <v>cm</v>
          </cell>
          <cell r="F669">
            <v>48000</v>
          </cell>
          <cell r="M669">
            <v>0</v>
          </cell>
        </row>
        <row r="670">
          <cell r="C670" t="str">
            <v>Pot plastik hitam Ø 35 cm</v>
          </cell>
          <cell r="E670" t="str">
            <v>cm</v>
          </cell>
          <cell r="F670">
            <v>36000</v>
          </cell>
          <cell r="M670">
            <v>0</v>
          </cell>
        </row>
        <row r="671">
          <cell r="C671" t="str">
            <v>Pot plastik hitam Ø 30 cm</v>
          </cell>
          <cell r="E671" t="str">
            <v>cm</v>
          </cell>
          <cell r="F671">
            <v>18000</v>
          </cell>
          <cell r="M671">
            <v>0</v>
          </cell>
        </row>
        <row r="672">
          <cell r="C672" t="str">
            <v>Pot plastik hitam Ø 25 cm</v>
          </cell>
          <cell r="E672" t="str">
            <v>cm</v>
          </cell>
          <cell r="F672">
            <v>12000</v>
          </cell>
          <cell r="M672">
            <v>0</v>
          </cell>
        </row>
        <row r="673">
          <cell r="C673" t="str">
            <v>Bak sampah lingkaran 150 Lt</v>
          </cell>
          <cell r="F673">
            <v>1140000</v>
          </cell>
          <cell r="M673">
            <v>0</v>
          </cell>
        </row>
        <row r="674">
          <cell r="C674" t="str">
            <v>Bak sampah kotak engsel 100 Lt</v>
          </cell>
          <cell r="F674">
            <v>870000</v>
          </cell>
          <cell r="M674">
            <v>0</v>
          </cell>
        </row>
        <row r="675">
          <cell r="C675" t="str">
            <v>Bak sampah 1/2 lingkaran</v>
          </cell>
          <cell r="F675">
            <v>690000</v>
          </cell>
          <cell r="M675">
            <v>0</v>
          </cell>
        </row>
        <row r="676">
          <cell r="C676" t="str">
            <v>Bak sampah lingkaran 100 Lt</v>
          </cell>
          <cell r="F676">
            <v>840000</v>
          </cell>
          <cell r="M676">
            <v>0</v>
          </cell>
        </row>
        <row r="677">
          <cell r="C677" t="str">
            <v>Bak sampah kotak tanpa engsel 60 Lt</v>
          </cell>
          <cell r="F677">
            <v>630000</v>
          </cell>
          <cell r="M677">
            <v>0</v>
          </cell>
        </row>
        <row r="678">
          <cell r="C678" t="str">
            <v>Bak sampah double engsel.</v>
          </cell>
          <cell r="F678">
            <v>1020000</v>
          </cell>
          <cell r="M678">
            <v>0</v>
          </cell>
        </row>
        <row r="679">
          <cell r="C679" t="str">
            <v>Bak sampah engkel.</v>
          </cell>
          <cell r="F679">
            <v>720000</v>
          </cell>
          <cell r="M679">
            <v>0</v>
          </cell>
        </row>
        <row r="685">
          <cell r="C685" t="str">
            <v>UPAH TENAGA</v>
          </cell>
        </row>
        <row r="686">
          <cell r="C686" t="str">
            <v xml:space="preserve"> Mandor</v>
          </cell>
          <cell r="E686" t="str">
            <v>Org/Hr</v>
          </cell>
        </row>
        <row r="687">
          <cell r="C687" t="str">
            <v xml:space="preserve"> Kep.Tukang</v>
          </cell>
          <cell r="E687" t="str">
            <v>Org/Hr</v>
          </cell>
        </row>
        <row r="688">
          <cell r="C688" t="str">
            <v xml:space="preserve"> Tukang Listrik</v>
          </cell>
          <cell r="E688" t="str">
            <v>Org/Hr</v>
          </cell>
        </row>
        <row r="689">
          <cell r="C689" t="str">
            <v xml:space="preserve"> Mekanik Pembantu</v>
          </cell>
          <cell r="E689" t="str">
            <v>Org/Hr</v>
          </cell>
        </row>
        <row r="690">
          <cell r="C690" t="str">
            <v xml:space="preserve"> Sopir</v>
          </cell>
          <cell r="E690" t="str">
            <v>Org/Hr</v>
          </cell>
        </row>
        <row r="691">
          <cell r="C691" t="str">
            <v>BP dan UJL</v>
          </cell>
          <cell r="E691" t="str">
            <v>watt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KAPITULASI TOTAL "/>
      <sheetName val="REKAPITULASI"/>
      <sheetName val="RAB Jelas (ok)"/>
      <sheetName val="RAB laen"/>
      <sheetName val="REKAPITULASI (2)"/>
      <sheetName val="RAB 1 M"/>
      <sheetName val="RAB hitungan"/>
      <sheetName val="RAB (OK)"/>
      <sheetName val="ANALISA BOW"/>
      <sheetName val="ANALISA BINA MARGA"/>
      <sheetName val="BIAYA ALA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0000"/>
      <sheetName val="OLD-DAFT"/>
      <sheetName val="Up Date BOW"/>
      <sheetName val="Bahan"/>
      <sheetName val="Analisa"/>
      <sheetName val="BOW"/>
      <sheetName val="Guide"/>
      <sheetName val="NEW-DAFT"/>
    </sheetNames>
    <sheetDataSet>
      <sheetData sheetId="0"/>
      <sheetData sheetId="1"/>
      <sheetData sheetId="2"/>
      <sheetData sheetId="3"/>
      <sheetData sheetId="4"/>
      <sheetData sheetId="5"/>
      <sheetData sheetId="6"/>
      <sheetData sheetId="7"/>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rt"/>
      <sheetName val="Sch"/>
      <sheetName val="Rekap"/>
      <sheetName val="Rab-Jemb"/>
      <sheetName val="An-Bow"/>
      <sheetName val="Anl.Bm(K)"/>
      <sheetName val="A3"/>
      <sheetName val="Upah"/>
      <sheetName val="Mat'l"/>
      <sheetName val="Alat"/>
    </sheetNames>
    <sheetDataSet>
      <sheetData sheetId="0"/>
      <sheetData sheetId="1"/>
      <sheetData sheetId="2"/>
      <sheetData sheetId="3"/>
      <sheetData sheetId="4"/>
      <sheetData sheetId="5"/>
      <sheetData sheetId="6"/>
      <sheetData sheetId="7" refreshError="1">
        <row r="13">
          <cell r="E13">
            <v>22000</v>
          </cell>
        </row>
        <row r="20">
          <cell r="E20">
            <v>16000</v>
          </cell>
        </row>
      </sheetData>
      <sheetData sheetId="8" refreshError="1">
        <row r="13">
          <cell r="G13">
            <v>50000</v>
          </cell>
        </row>
        <row r="45">
          <cell r="G45">
            <v>42000</v>
          </cell>
        </row>
      </sheetData>
      <sheetData sheetId="9"/>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0000"/>
      <sheetName val="rekap"/>
      <sheetName val="harga sat"/>
      <sheetName val="analisa"/>
      <sheetName val="Sheet1"/>
      <sheetName val="rab"/>
      <sheetName val="cover"/>
      <sheetName val="Schedulle"/>
      <sheetName val="schedulle ok"/>
      <sheetName val="schedulle ok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HRG.BAHAN"/>
      <sheetName val="ANALISA"/>
      <sheetName val="RAB PAGAR"/>
      <sheetName val="RAB MUSHALLA "/>
      <sheetName val="RAB LAB.KMPTR"/>
      <sheetName val="RAB LAB. IPA"/>
      <sheetName val="RAB R.DINAS"/>
      <sheetName val="RAB ADM  "/>
      <sheetName val="REKAP"/>
    </sheetNames>
    <sheetDataSet>
      <sheetData sheetId="0"/>
      <sheetData sheetId="1">
        <row r="135">
          <cell r="K135">
            <v>4909747.7520000003</v>
          </cell>
        </row>
        <row r="159">
          <cell r="K159">
            <v>4350784.7854545452</v>
          </cell>
        </row>
        <row r="167">
          <cell r="K167">
            <v>5458400.0545454547</v>
          </cell>
        </row>
        <row r="303">
          <cell r="K303">
            <v>1546351.0580000002</v>
          </cell>
        </row>
        <row r="334">
          <cell r="K334">
            <v>1313629.8399999999</v>
          </cell>
        </row>
        <row r="343">
          <cell r="K343">
            <v>396922.30800000002</v>
          </cell>
        </row>
      </sheetData>
      <sheetData sheetId="2"/>
      <sheetData sheetId="3"/>
      <sheetData sheetId="4"/>
      <sheetData sheetId="5"/>
      <sheetData sheetId="6"/>
      <sheetData sheetId="7"/>
      <sheetData sheetId="8"/>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RG.BAHAN"/>
      <sheetName val="ANALISA"/>
      <sheetName val="RAB RKB"/>
      <sheetName val="LAP RKB"/>
      <sheetName val="RAB RKB TIANG SELASAR"/>
      <sheetName val="Prog, RKB 1"/>
      <sheetName val="Prog, RKB 2"/>
      <sheetName val="LAP PUSTAKA)"/>
      <sheetName val="RAB PUSTAKA"/>
      <sheetName val="Prog, PUSTAKA 1"/>
      <sheetName val="Prog, PUSTAKA 2"/>
      <sheetName val="LAP LAB IPA"/>
      <sheetName val="RAB LAB IPA"/>
      <sheetName val="Prog,LAB IPA 1"/>
      <sheetName val="Prog,LAB IPA 2"/>
      <sheetName val="LAP LAB KOM"/>
      <sheetName val="RAB LAB KMPTR"/>
      <sheetName val="Prog, LAB KOMP 1"/>
      <sheetName val="Prog, LAB KOMP 2"/>
      <sheetName val="LAP KANTOR"/>
      <sheetName val="RAB KANTOR"/>
      <sheetName val="Prog, KTR ADM 1"/>
      <sheetName val="Prog, KTR ADM 2"/>
      <sheetName val="LAP R.KEPSEK"/>
      <sheetName val="RAB R.DINAS KEPSEK "/>
      <sheetName val="Prog, RUMDIN KEPSEK 1"/>
      <sheetName val="Prog, RUMDIN KEPSEK 2"/>
      <sheetName val="LAP R.GURU"/>
      <sheetName val="RAB R.DINAS GURU"/>
      <sheetName val="Prog,RUMDIN GURU 1"/>
      <sheetName val="Prog,RUMDIN GURU 2"/>
      <sheetName val="LAP MCK"/>
      <sheetName val="RAB MCK"/>
      <sheetName val="Prog, MCK 1"/>
      <sheetName val="Prog, MCK 2"/>
      <sheetName val="LAP PAGAR"/>
      <sheetName val="RAB PAGAR "/>
      <sheetName val="Prog, PAGAR 1"/>
      <sheetName val="Prog, PAGAR 2"/>
      <sheetName val="LAP MUSHOLLA"/>
      <sheetName val="RAB MUSHALLA "/>
      <sheetName val="Prog, MUSHOLLA 1"/>
      <sheetName val="Prog, MUSHOLLA 2"/>
      <sheetName val="REKAP PROG 2"/>
      <sheetName val="RAB MEUBELAIR "/>
      <sheetName val="REKAP SMAN 1 PINING"/>
      <sheetName val="REKAP PROG 1"/>
    </sheetNames>
    <sheetDataSet>
      <sheetData sheetId="0">
        <row r="44">
          <cell r="E44">
            <v>9000</v>
          </cell>
        </row>
        <row r="46">
          <cell r="E46">
            <v>81000</v>
          </cell>
        </row>
        <row r="47">
          <cell r="E47">
            <v>6000</v>
          </cell>
        </row>
        <row r="48">
          <cell r="E48">
            <v>6000</v>
          </cell>
        </row>
        <row r="49">
          <cell r="E49">
            <v>6000</v>
          </cell>
        </row>
        <row r="62">
          <cell r="E62">
            <v>95000</v>
          </cell>
        </row>
        <row r="65">
          <cell r="E65">
            <v>55000</v>
          </cell>
        </row>
        <row r="66">
          <cell r="E66">
            <v>10000</v>
          </cell>
        </row>
      </sheetData>
      <sheetData sheetId="1">
        <row r="6">
          <cell r="K6">
            <v>40500</v>
          </cell>
        </row>
        <row r="58">
          <cell r="K58">
            <v>729336</v>
          </cell>
        </row>
        <row r="67">
          <cell r="K67">
            <v>109539</v>
          </cell>
        </row>
        <row r="76">
          <cell r="K76">
            <v>102955</v>
          </cell>
        </row>
        <row r="84">
          <cell r="K84">
            <v>99079</v>
          </cell>
        </row>
        <row r="145">
          <cell r="K145">
            <v>5734861.1818181816</v>
          </cell>
        </row>
        <row r="153">
          <cell r="K153">
            <v>7305211.3127272725</v>
          </cell>
        </row>
        <row r="161">
          <cell r="K161">
            <v>8600662.3546818178</v>
          </cell>
        </row>
        <row r="169">
          <cell r="K169">
            <v>5734861.1818181816</v>
          </cell>
        </row>
        <row r="177">
          <cell r="K177">
            <v>5389645.7045454551</v>
          </cell>
        </row>
        <row r="185">
          <cell r="K185">
            <v>2236279.0227272725</v>
          </cell>
        </row>
        <row r="193">
          <cell r="K193">
            <v>42790.2</v>
          </cell>
        </row>
        <row r="201">
          <cell r="K201">
            <v>40392.5</v>
          </cell>
        </row>
        <row r="217">
          <cell r="K217">
            <v>88977</v>
          </cell>
        </row>
        <row r="281">
          <cell r="K281">
            <v>4034000</v>
          </cell>
        </row>
        <row r="290">
          <cell r="K290">
            <v>43275</v>
          </cell>
        </row>
        <row r="331">
          <cell r="K331">
            <v>624100</v>
          </cell>
        </row>
        <row r="352">
          <cell r="K352">
            <v>589350</v>
          </cell>
        </row>
        <row r="469">
          <cell r="K469">
            <v>316150</v>
          </cell>
        </row>
        <row r="490">
          <cell r="K490">
            <v>91320</v>
          </cell>
        </row>
        <row r="503">
          <cell r="K503">
            <v>52144.5</v>
          </cell>
        </row>
        <row r="515">
          <cell r="K515">
            <v>43850</v>
          </cell>
        </row>
        <row r="528">
          <cell r="K528">
            <v>98970</v>
          </cell>
        </row>
        <row r="538">
          <cell r="K538">
            <v>7527</v>
          </cell>
        </row>
        <row r="549">
          <cell r="K549">
            <v>40943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HRG.BAHAN"/>
      <sheetName val="ANALISA"/>
      <sheetName val="Rencana Bahan"/>
      <sheetName val="RAB PUSTAKA"/>
      <sheetName val="RAB.MOBILER"/>
      <sheetName val="REKAP "/>
      <sheetName val="L.MGG MOBILER"/>
      <sheetName val="L.MINGGUAN 01"/>
      <sheetName val="RAB MCK 2X2 "/>
      <sheetName val="RAB R.DINAS T.36"/>
      <sheetName val="RAB R.DINAS T.45 "/>
      <sheetName val="RAB GAPURA SKLH"/>
      <sheetName val="RAB REHAB RKB "/>
      <sheetName val="HRG.PNGADAAN BARANG"/>
      <sheetName val="RAB MEUBELAIR"/>
    </sheetNames>
    <sheetDataSet>
      <sheetData sheetId="0"/>
      <sheetData sheetId="1">
        <row r="131">
          <cell r="K131">
            <v>5941147</v>
          </cell>
        </row>
        <row r="163">
          <cell r="K163">
            <v>6120150.4090909092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SCHEDULE"/>
      <sheetName val="Penawaran"/>
      <sheetName val="Rekap Biaya"/>
      <sheetName val="Kuantitas &amp; Harga"/>
      <sheetName val="Mobilisasi"/>
    </sheetNames>
    <sheetDataSet>
      <sheetData sheetId="0"/>
      <sheetData sheetId="1"/>
      <sheetData sheetId="2"/>
      <sheetData sheetId="3"/>
      <sheetData sheetId="4">
        <row r="3">
          <cell r="B3" t="str">
            <v>DAFTAR  KUANTITAS DAN HARGA</v>
          </cell>
        </row>
        <row r="6">
          <cell r="B6" t="str">
            <v xml:space="preserve"> Nama Paket</v>
          </cell>
          <cell r="D6" t="str">
            <v xml:space="preserve">  :  Jembatan Gantung Desa Teupin Reudeup Kec. Peusangan Selatan</v>
          </cell>
        </row>
        <row r="7">
          <cell r="B7" t="str">
            <v xml:space="preserve"> Prop / Kab / Kodya</v>
          </cell>
          <cell r="D7" t="str">
            <v xml:space="preserve">  :  Nanggroe Aceh Darussalam / Bireuen</v>
          </cell>
        </row>
        <row r="10">
          <cell r="E10" t="str">
            <v/>
          </cell>
          <cell r="F10" t="str">
            <v/>
          </cell>
        </row>
        <row r="11">
          <cell r="B11" t="str">
            <v>No. Mata</v>
          </cell>
          <cell r="C11" t="str">
            <v>Uraian</v>
          </cell>
          <cell r="E11" t="str">
            <v>Satuan</v>
          </cell>
          <cell r="F11" t="str">
            <v>Perkiraan</v>
          </cell>
          <cell r="G11" t="str">
            <v>Harga</v>
          </cell>
          <cell r="H11" t="str">
            <v>Jumlah</v>
          </cell>
        </row>
        <row r="12">
          <cell r="B12" t="str">
            <v>Pembayaran</v>
          </cell>
          <cell r="F12" t="str">
            <v>Kuantitas</v>
          </cell>
          <cell r="G12" t="str">
            <v>Satuan</v>
          </cell>
          <cell r="H12" t="str">
            <v>Harga-Harga</v>
          </cell>
        </row>
        <row r="13">
          <cell r="G13" t="str">
            <v>(Rupiah)</v>
          </cell>
          <cell r="H13" t="str">
            <v>(Rupiah)</v>
          </cell>
        </row>
        <row r="14">
          <cell r="B14" t="str">
            <v>a</v>
          </cell>
          <cell r="D14" t="str">
            <v>b</v>
          </cell>
          <cell r="E14" t="str">
            <v>c</v>
          </cell>
          <cell r="F14" t="str">
            <v>d</v>
          </cell>
          <cell r="G14" t="str">
            <v>e</v>
          </cell>
          <cell r="H14" t="str">
            <v>f = (d x e)</v>
          </cell>
        </row>
        <row r="16">
          <cell r="D16" t="str">
            <v>DIVISI 1. - MOBILISASI</v>
          </cell>
        </row>
        <row r="18">
          <cell r="B18" t="str">
            <v>1.2</v>
          </cell>
          <cell r="D18" t="str">
            <v>Mobilisasi</v>
          </cell>
          <cell r="E18" t="str">
            <v>Lump sum</v>
          </cell>
          <cell r="F18">
            <v>1</v>
          </cell>
          <cell r="G18">
            <v>3950000</v>
          </cell>
          <cell r="H18">
            <v>3950000</v>
          </cell>
        </row>
        <row r="21">
          <cell r="D21" t="str">
            <v>Jumlah Harga Pekerjaan DIVISI 1  (masuk pada Rekapitulasi Perkiraan Harga Pekerjaan)</v>
          </cell>
          <cell r="H21">
            <v>3950000</v>
          </cell>
        </row>
        <row r="24">
          <cell r="D24" t="str">
            <v>DIVISI  3.  PEKERJAAN  TANAH</v>
          </cell>
        </row>
        <row r="26">
          <cell r="B26" t="str">
            <v>3.1 (1)</v>
          </cell>
          <cell r="D26" t="str">
            <v>Galian Biasa</v>
          </cell>
          <cell r="E26" t="str">
            <v>M3</v>
          </cell>
          <cell r="F26">
            <v>40.5</v>
          </cell>
          <cell r="G26">
            <v>18109.8</v>
          </cell>
          <cell r="H26">
            <v>733446.9</v>
          </cell>
        </row>
        <row r="27">
          <cell r="B27" t="str">
            <v>3.2 (1)</v>
          </cell>
          <cell r="D27" t="str">
            <v>Urugan Biasa</v>
          </cell>
          <cell r="E27" t="str">
            <v>M3</v>
          </cell>
          <cell r="F27">
            <v>20.25</v>
          </cell>
          <cell r="G27">
            <v>68930.42</v>
          </cell>
          <cell r="H27">
            <v>1395841.0049999999</v>
          </cell>
        </row>
        <row r="28">
          <cell r="B28" t="str">
            <v>3.2 (2)</v>
          </cell>
          <cell r="D28" t="str">
            <v>Urugan Pilihan</v>
          </cell>
          <cell r="E28" t="str">
            <v>M3</v>
          </cell>
          <cell r="F28">
            <v>20</v>
          </cell>
          <cell r="G28">
            <v>90067.62</v>
          </cell>
          <cell r="H28">
            <v>1801352.4</v>
          </cell>
        </row>
        <row r="31">
          <cell r="C31" t="str">
            <v>Jumlah Harga Pekerjaan DIVISI 3  (masuk pada Rekapitulasi Perkiraan Harga Pekerjaan)</v>
          </cell>
          <cell r="H31">
            <v>3930640.3049999997</v>
          </cell>
        </row>
      </sheetData>
      <sheetData sheetId="5"/>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H.Satuan"/>
      <sheetName val="Analisa"/>
      <sheetName val="RAB KONTRAK"/>
      <sheetName val="Rencana Bahan"/>
      <sheetName val="Volume bahan"/>
      <sheetName val="REKAP"/>
    </sheetNames>
    <sheetDataSet>
      <sheetData sheetId="0" refreshError="1">
        <row r="5">
          <cell r="C5">
            <v>40000</v>
          </cell>
        </row>
        <row r="6">
          <cell r="C6">
            <v>40000</v>
          </cell>
        </row>
        <row r="7">
          <cell r="C7">
            <v>40000</v>
          </cell>
        </row>
        <row r="8">
          <cell r="C8">
            <v>50000</v>
          </cell>
        </row>
        <row r="9">
          <cell r="C9">
            <v>50000</v>
          </cell>
        </row>
        <row r="10">
          <cell r="C10">
            <v>50000</v>
          </cell>
        </row>
        <row r="11">
          <cell r="C11">
            <v>350</v>
          </cell>
        </row>
        <row r="13">
          <cell r="C13">
            <v>35000</v>
          </cell>
        </row>
        <row r="17">
          <cell r="C17">
            <v>1500</v>
          </cell>
        </row>
        <row r="18">
          <cell r="C18">
            <v>1500</v>
          </cell>
        </row>
        <row r="19">
          <cell r="C19">
            <v>8000</v>
          </cell>
        </row>
        <row r="20">
          <cell r="C20">
            <v>10000</v>
          </cell>
        </row>
        <row r="21">
          <cell r="C21">
            <v>5000</v>
          </cell>
        </row>
        <row r="22">
          <cell r="C22">
            <v>2000</v>
          </cell>
        </row>
        <row r="23">
          <cell r="C23">
            <v>1500</v>
          </cell>
        </row>
        <row r="24">
          <cell r="C24">
            <v>3500</v>
          </cell>
        </row>
        <row r="25">
          <cell r="C25">
            <v>13000</v>
          </cell>
        </row>
        <row r="40">
          <cell r="C40">
            <v>13000</v>
          </cell>
        </row>
        <row r="44">
          <cell r="C44">
            <v>50000</v>
          </cell>
        </row>
        <row r="45">
          <cell r="C45">
            <v>90000</v>
          </cell>
        </row>
        <row r="51">
          <cell r="C51">
            <v>36000</v>
          </cell>
        </row>
        <row r="60">
          <cell r="C60">
            <v>4000</v>
          </cell>
        </row>
        <row r="64">
          <cell r="C64">
            <v>20000</v>
          </cell>
        </row>
        <row r="66">
          <cell r="C66">
            <v>7500</v>
          </cell>
        </row>
        <row r="72">
          <cell r="C72">
            <v>7500</v>
          </cell>
        </row>
        <row r="74">
          <cell r="C74">
            <v>7500</v>
          </cell>
        </row>
        <row r="93">
          <cell r="C93">
            <v>34000</v>
          </cell>
        </row>
        <row r="96">
          <cell r="C96">
            <v>20000</v>
          </cell>
        </row>
        <row r="97">
          <cell r="C97">
            <v>25000</v>
          </cell>
        </row>
        <row r="102">
          <cell r="C102">
            <v>35000</v>
          </cell>
        </row>
        <row r="106">
          <cell r="C106">
            <v>5000</v>
          </cell>
        </row>
        <row r="107">
          <cell r="C107">
            <v>3000</v>
          </cell>
        </row>
        <row r="118">
          <cell r="C118">
            <v>30000</v>
          </cell>
        </row>
        <row r="122">
          <cell r="C122">
            <v>3500</v>
          </cell>
        </row>
        <row r="123">
          <cell r="C123">
            <v>1000</v>
          </cell>
        </row>
        <row r="125">
          <cell r="C125">
            <v>175000</v>
          </cell>
        </row>
        <row r="126">
          <cell r="C126">
            <v>700000</v>
          </cell>
        </row>
        <row r="128">
          <cell r="C128">
            <v>55000</v>
          </cell>
        </row>
        <row r="129">
          <cell r="C129">
            <v>55000</v>
          </cell>
        </row>
        <row r="134">
          <cell r="C134">
            <v>10000</v>
          </cell>
        </row>
        <row r="135">
          <cell r="C135">
            <v>2500</v>
          </cell>
        </row>
        <row r="136">
          <cell r="C136">
            <v>2500</v>
          </cell>
        </row>
        <row r="137">
          <cell r="C137">
            <v>4500</v>
          </cell>
        </row>
        <row r="138">
          <cell r="C138">
            <v>15000</v>
          </cell>
        </row>
        <row r="141">
          <cell r="C141">
            <v>130000</v>
          </cell>
        </row>
        <row r="145">
          <cell r="C145">
            <v>3000</v>
          </cell>
        </row>
        <row r="158">
          <cell r="C158">
            <v>40000</v>
          </cell>
        </row>
        <row r="159">
          <cell r="C159">
            <v>40000</v>
          </cell>
        </row>
        <row r="160">
          <cell r="C160">
            <v>40000</v>
          </cell>
        </row>
      </sheetData>
      <sheetData sheetId="1" refreshError="1">
        <row r="27">
          <cell r="I27">
            <v>8250</v>
          </cell>
        </row>
        <row r="34">
          <cell r="I34">
            <v>55500</v>
          </cell>
        </row>
        <row r="44">
          <cell r="I44">
            <v>227880</v>
          </cell>
        </row>
        <row r="54">
          <cell r="I54">
            <v>45220</v>
          </cell>
        </row>
        <row r="64">
          <cell r="I64">
            <v>40900</v>
          </cell>
        </row>
        <row r="74">
          <cell r="I74">
            <v>388600</v>
          </cell>
        </row>
        <row r="83">
          <cell r="I83">
            <v>4925</v>
          </cell>
        </row>
        <row r="93">
          <cell r="I93">
            <v>50000</v>
          </cell>
        </row>
        <row r="102">
          <cell r="I102">
            <v>20986</v>
          </cell>
        </row>
        <row r="111">
          <cell r="I111">
            <v>18469</v>
          </cell>
        </row>
        <row r="123">
          <cell r="I123">
            <v>8350</v>
          </cell>
        </row>
        <row r="135">
          <cell r="I135">
            <v>50919.5</v>
          </cell>
        </row>
        <row r="145">
          <cell r="I145">
            <v>21250</v>
          </cell>
        </row>
        <row r="166">
          <cell r="I166">
            <v>33125</v>
          </cell>
        </row>
        <row r="174">
          <cell r="I174">
            <v>33300</v>
          </cell>
        </row>
        <row r="183">
          <cell r="I183">
            <v>42200</v>
          </cell>
        </row>
        <row r="192">
          <cell r="I192">
            <v>26139</v>
          </cell>
        </row>
        <row r="205">
          <cell r="I205">
            <v>12990</v>
          </cell>
        </row>
        <row r="216">
          <cell r="I216">
            <v>28330</v>
          </cell>
        </row>
        <row r="225">
          <cell r="I225">
            <v>17775</v>
          </cell>
        </row>
        <row r="241">
          <cell r="I241">
            <v>669544</v>
          </cell>
        </row>
        <row r="259">
          <cell r="I259">
            <v>576840</v>
          </cell>
        </row>
        <row r="274">
          <cell r="I274">
            <v>469946</v>
          </cell>
        </row>
        <row r="285">
          <cell r="I285">
            <v>334202</v>
          </cell>
        </row>
        <row r="300">
          <cell r="I300">
            <v>5130</v>
          </cell>
        </row>
        <row r="307">
          <cell r="I307">
            <v>2609</v>
          </cell>
        </row>
      </sheetData>
      <sheetData sheetId="2" refreshError="1">
        <row r="14">
          <cell r="I14">
            <v>1850000</v>
          </cell>
        </row>
        <row r="22">
          <cell r="I22">
            <v>3337530</v>
          </cell>
        </row>
        <row r="37">
          <cell r="I37">
            <v>12772636.85</v>
          </cell>
        </row>
        <row r="44">
          <cell r="I44">
            <v>16196180.5</v>
          </cell>
        </row>
        <row r="53">
          <cell r="I53">
            <v>7909392.7999999998</v>
          </cell>
        </row>
        <row r="63">
          <cell r="I63">
            <v>16507285.5</v>
          </cell>
        </row>
        <row r="71">
          <cell r="I71">
            <v>9098038.3999999985</v>
          </cell>
        </row>
        <row r="92">
          <cell r="I92">
            <v>1337000</v>
          </cell>
        </row>
        <row r="99">
          <cell r="I99">
            <v>4081560.08</v>
          </cell>
        </row>
        <row r="110">
          <cell r="I110">
            <v>0</v>
          </cell>
        </row>
      </sheetData>
      <sheetData sheetId="3"/>
      <sheetData sheetId="4"/>
      <sheetData sheetId="5"/>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AB PUSTAKA"/>
      <sheetName val="HRG.PNGADAAN BARANG"/>
      <sheetName val="HRG.BAHAN"/>
      <sheetName val="ANALISA"/>
      <sheetName val="RAB MCK 2X2"/>
      <sheetName val="RAB R.DINAS T.36"/>
      <sheetName val="RAB R.DINAS T.45 "/>
      <sheetName val="RAB GAPURA SKLH"/>
      <sheetName val="RAB REHAB RKB"/>
      <sheetName val="REKAP"/>
      <sheetName val="RAB MEUBELAIR"/>
    </sheetNames>
    <sheetDataSet>
      <sheetData sheetId="0" refreshError="1"/>
      <sheetData sheetId="1" refreshError="1"/>
      <sheetData sheetId="2" refreshError="1"/>
      <sheetData sheetId="3" refreshError="1">
        <row r="187">
          <cell r="K187">
            <v>4847954.7318181815</v>
          </cell>
        </row>
        <row r="195">
          <cell r="K195">
            <v>2447950.5173181817</v>
          </cell>
        </row>
        <row r="203">
          <cell r="K203">
            <v>3360392.1363636362</v>
          </cell>
        </row>
        <row r="211">
          <cell r="K211">
            <v>9707076.0707881823</v>
          </cell>
        </row>
      </sheetData>
      <sheetData sheetId="4"/>
      <sheetData sheetId="5" refreshError="1"/>
      <sheetData sheetId="6"/>
      <sheetData sheetId="7"/>
      <sheetData sheetId="8"/>
      <sheetData sheetId="9" refreshError="1"/>
      <sheetData sheetId="1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HRG.BAHAN"/>
      <sheetName val="ANALISA"/>
      <sheetName val="RAB "/>
      <sheetName val="REKAP"/>
    </sheetNames>
    <sheetDataSet>
      <sheetData sheetId="0"/>
      <sheetData sheetId="1">
        <row r="183">
          <cell r="K183">
            <v>3424029.8581818184</v>
          </cell>
        </row>
        <row r="191">
          <cell r="K191">
            <v>5813612.604363637</v>
          </cell>
        </row>
        <row r="261">
          <cell r="K261">
            <v>221744.63546469784</v>
          </cell>
        </row>
      </sheetData>
      <sheetData sheetId="2"/>
      <sheetData sheetId="3"/>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RAB BPP"/>
      <sheetName val="REKAP"/>
      <sheetName val="RAB DRAINASE BBU"/>
      <sheetName val="REKAP (2)"/>
      <sheetName val="RAB LANTAI JEMUR"/>
      <sheetName val="REKAP (3)"/>
      <sheetName val="HRG.BAHAN"/>
      <sheetName val="ANALISA"/>
      <sheetName val="aLAT"/>
      <sheetName val="K.211"/>
      <sheetName val="K.111.x"/>
      <sheetName val="K.514"/>
      <sheetName val="K.012"/>
      <sheetName val="K.321"/>
      <sheetName val="K.311"/>
      <sheetName val="RAB JALAN BBU"/>
      <sheetName val="REKAP (4)"/>
      <sheetName val="HRG.BAHAN REHAB"/>
      <sheetName val="ANALISA REHAB"/>
      <sheetName val="RAB REHAB KANTOR DINAS"/>
      <sheetName val="REKAP (5)"/>
      <sheetName val="RAB RMU"/>
      <sheetName val="REKAP (6)"/>
    </sheetNames>
    <sheetDataSet>
      <sheetData sheetId="0" refreshError="1"/>
      <sheetData sheetId="1"/>
      <sheetData sheetId="2"/>
      <sheetData sheetId="3"/>
      <sheetData sheetId="4"/>
      <sheetData sheetId="5"/>
      <sheetData sheetId="6" refreshError="1">
        <row r="12">
          <cell r="E12">
            <v>180000</v>
          </cell>
        </row>
        <row r="15">
          <cell r="E15">
            <v>137000</v>
          </cell>
        </row>
        <row r="16">
          <cell r="E16">
            <v>137000</v>
          </cell>
        </row>
        <row r="18">
          <cell r="E18">
            <v>4000</v>
          </cell>
        </row>
        <row r="19">
          <cell r="E19">
            <v>85000</v>
          </cell>
        </row>
        <row r="20">
          <cell r="E20">
            <v>72000</v>
          </cell>
        </row>
        <row r="22">
          <cell r="E22">
            <v>5460000</v>
          </cell>
        </row>
        <row r="23">
          <cell r="E23">
            <v>4680000</v>
          </cell>
        </row>
        <row r="24">
          <cell r="E24">
            <v>3315000</v>
          </cell>
        </row>
        <row r="29">
          <cell r="E29">
            <v>13500</v>
          </cell>
        </row>
        <row r="32">
          <cell r="E32">
            <v>57000</v>
          </cell>
        </row>
        <row r="35">
          <cell r="E35">
            <v>15000</v>
          </cell>
        </row>
        <row r="37">
          <cell r="E37">
            <v>38500</v>
          </cell>
        </row>
        <row r="38">
          <cell r="E38">
            <v>975</v>
          </cell>
        </row>
        <row r="54">
          <cell r="E54">
            <v>68200</v>
          </cell>
        </row>
        <row r="56">
          <cell r="E56">
            <v>6500</v>
          </cell>
        </row>
        <row r="57">
          <cell r="E57">
            <v>5500</v>
          </cell>
        </row>
        <row r="59">
          <cell r="E59">
            <v>60000</v>
          </cell>
        </row>
        <row r="60">
          <cell r="E60">
            <v>57000</v>
          </cell>
        </row>
        <row r="61">
          <cell r="E61">
            <v>73500</v>
          </cell>
        </row>
        <row r="62">
          <cell r="E62">
            <v>73500</v>
          </cell>
        </row>
        <row r="72">
          <cell r="E72">
            <v>355500</v>
          </cell>
        </row>
        <row r="73">
          <cell r="E73">
            <v>360000</v>
          </cell>
        </row>
      </sheetData>
      <sheetData sheetId="7" refreshError="1">
        <row r="7">
          <cell r="K7">
            <v>47468</v>
          </cell>
        </row>
        <row r="15">
          <cell r="K15">
            <v>11179</v>
          </cell>
        </row>
        <row r="349">
          <cell r="K349">
            <v>61040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AB BPP"/>
      <sheetName val="REKAP"/>
      <sheetName val="RAB DRAINASE BBU"/>
      <sheetName val="REKAP (2)"/>
      <sheetName val="RAB LANTAI JEMUR"/>
      <sheetName val="REKAP (3)"/>
      <sheetName val="HRG.BAHAN"/>
      <sheetName val="ANALISA"/>
      <sheetName val="aLAT"/>
      <sheetName val="K.211"/>
      <sheetName val="K.111.x"/>
      <sheetName val="K.514"/>
      <sheetName val="K.012"/>
      <sheetName val="K.321"/>
      <sheetName val="K.311"/>
      <sheetName val="RAB JALAN BBU"/>
      <sheetName val="REKAP (4)"/>
      <sheetName val="HRG.BAHAN REHAB"/>
      <sheetName val="ANALISA REHAB"/>
      <sheetName val="RAB REHAB KANTOR DINAS"/>
      <sheetName val="REKAP (5)"/>
      <sheetName val="RAB RMU"/>
      <sheetName val="REKAP (6)"/>
    </sheetNames>
    <sheetDataSet>
      <sheetData sheetId="0" refreshError="1"/>
      <sheetData sheetId="1"/>
      <sheetData sheetId="2"/>
      <sheetData sheetId="3"/>
      <sheetData sheetId="4"/>
      <sheetData sheetId="5"/>
      <sheetData sheetId="6" refreshError="1">
        <row r="48">
          <cell r="E48">
            <v>35500</v>
          </cell>
        </row>
        <row r="78">
          <cell r="E78">
            <v>70000</v>
          </cell>
        </row>
      </sheetData>
      <sheetData sheetId="7" refreshError="1">
        <row r="73">
          <cell r="K73">
            <v>846108</v>
          </cell>
        </row>
        <row r="85">
          <cell r="K85">
            <v>130570</v>
          </cell>
        </row>
        <row r="108">
          <cell r="K108">
            <v>118060</v>
          </cell>
        </row>
        <row r="199">
          <cell r="K199">
            <v>7205238.5454545449</v>
          </cell>
        </row>
        <row r="207">
          <cell r="K207">
            <v>9658869.6345454566</v>
          </cell>
        </row>
        <row r="231">
          <cell r="K231">
            <v>8176098.0381818172</v>
          </cell>
        </row>
        <row r="256">
          <cell r="K256">
            <v>6759329.0763636362</v>
          </cell>
        </row>
        <row r="320">
          <cell r="K320">
            <v>2744804.8181818184</v>
          </cell>
        </row>
        <row r="329">
          <cell r="K329">
            <v>62984</v>
          </cell>
        </row>
        <row r="339">
          <cell r="K339">
            <v>60120.2</v>
          </cell>
        </row>
        <row r="360">
          <cell r="K360">
            <v>107540</v>
          </cell>
        </row>
        <row r="409">
          <cell r="K409">
            <v>135605.35999999999</v>
          </cell>
        </row>
        <row r="446">
          <cell r="K446">
            <v>69480.800000000003</v>
          </cell>
        </row>
        <row r="475">
          <cell r="K475">
            <v>1149165</v>
          </cell>
        </row>
        <row r="490">
          <cell r="K490">
            <v>662455</v>
          </cell>
        </row>
        <row r="507">
          <cell r="K507">
            <v>1333435</v>
          </cell>
        </row>
        <row r="521">
          <cell r="K521">
            <v>1337100</v>
          </cell>
        </row>
        <row r="535">
          <cell r="K535">
            <v>1100580</v>
          </cell>
        </row>
        <row r="549">
          <cell r="K549">
            <v>946490</v>
          </cell>
        </row>
        <row r="569">
          <cell r="K569">
            <v>217208</v>
          </cell>
        </row>
        <row r="578">
          <cell r="K578">
            <v>168080</v>
          </cell>
        </row>
        <row r="591">
          <cell r="K591">
            <v>120720</v>
          </cell>
        </row>
        <row r="604">
          <cell r="K604">
            <v>106102.9</v>
          </cell>
        </row>
        <row r="616">
          <cell r="K616">
            <v>46070</v>
          </cell>
        </row>
        <row r="630">
          <cell r="K630">
            <v>128856</v>
          </cell>
        </row>
        <row r="653">
          <cell r="K653">
            <v>54639.5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R. ADM"/>
      <sheetName val="3 RKB"/>
      <sheetName val="MUSHOLLA"/>
      <sheetName val="KANTIN"/>
      <sheetName val="R.KASEK"/>
      <sheetName val="MCK"/>
      <sheetName val="PARKIR"/>
      <sheetName val="MOBILER"/>
      <sheetName val="ANALISA"/>
      <sheetName val="HARGA BAHAN"/>
      <sheetName val="REKAP"/>
    </sheetNames>
    <sheetDataSet>
      <sheetData sheetId="0"/>
      <sheetData sheetId="1"/>
      <sheetData sheetId="2"/>
      <sheetData sheetId="3"/>
      <sheetData sheetId="4"/>
      <sheetData sheetId="5"/>
      <sheetData sheetId="6"/>
      <sheetData sheetId="7"/>
      <sheetData sheetId="8">
        <row r="34">
          <cell r="I34">
            <v>78000</v>
          </cell>
        </row>
        <row r="463">
          <cell r="I463">
            <v>134792</v>
          </cell>
        </row>
        <row r="569">
          <cell r="I569">
            <v>2111736</v>
          </cell>
        </row>
        <row r="593">
          <cell r="I593">
            <v>371980</v>
          </cell>
        </row>
        <row r="614">
          <cell r="I614">
            <v>60838</v>
          </cell>
        </row>
        <row r="638">
          <cell r="I638">
            <v>190473.76</v>
          </cell>
        </row>
        <row r="724">
          <cell r="I724">
            <v>1224660</v>
          </cell>
        </row>
        <row r="748">
          <cell r="I748">
            <v>40967.300000000003</v>
          </cell>
        </row>
        <row r="756">
          <cell r="I756">
            <v>15805</v>
          </cell>
        </row>
      </sheetData>
      <sheetData sheetId="9">
        <row r="144">
          <cell r="D144">
            <v>110000</v>
          </cell>
        </row>
        <row r="147">
          <cell r="D147">
            <v>180000</v>
          </cell>
        </row>
        <row r="148">
          <cell r="D148">
            <v>450000</v>
          </cell>
        </row>
        <row r="149">
          <cell r="D149">
            <v>350000</v>
          </cell>
        </row>
        <row r="150">
          <cell r="D150">
            <v>210000</v>
          </cell>
        </row>
        <row r="154">
          <cell r="D154">
            <v>350000</v>
          </cell>
        </row>
        <row r="158">
          <cell r="D158">
            <v>260000</v>
          </cell>
        </row>
        <row r="159">
          <cell r="D159">
            <v>130000</v>
          </cell>
        </row>
        <row r="160">
          <cell r="D160">
            <v>155000</v>
          </cell>
        </row>
        <row r="162">
          <cell r="D162">
            <v>220000</v>
          </cell>
        </row>
        <row r="163">
          <cell r="D163">
            <v>950000</v>
          </cell>
        </row>
        <row r="164">
          <cell r="D164">
            <v>1000000</v>
          </cell>
        </row>
        <row r="165">
          <cell r="D165">
            <v>1000000</v>
          </cell>
        </row>
        <row r="167">
          <cell r="D167">
            <v>280000</v>
          </cell>
        </row>
        <row r="168">
          <cell r="D168">
            <v>880000</v>
          </cell>
        </row>
        <row r="176">
          <cell r="D176">
            <v>100000</v>
          </cell>
        </row>
        <row r="177">
          <cell r="D177">
            <v>940000</v>
          </cell>
        </row>
        <row r="180">
          <cell r="D180">
            <v>190000</v>
          </cell>
        </row>
        <row r="181">
          <cell r="D181">
            <v>220000</v>
          </cell>
        </row>
        <row r="182">
          <cell r="D182">
            <v>190000</v>
          </cell>
        </row>
        <row r="183">
          <cell r="D183">
            <v>130000</v>
          </cell>
        </row>
        <row r="185">
          <cell r="D185">
            <v>250000</v>
          </cell>
        </row>
        <row r="186">
          <cell r="D186">
            <v>130000</v>
          </cell>
        </row>
        <row r="187">
          <cell r="D187">
            <v>75000</v>
          </cell>
        </row>
        <row r="189">
          <cell r="D189">
            <v>85000</v>
          </cell>
        </row>
        <row r="194">
          <cell r="D194">
            <v>1000000</v>
          </cell>
        </row>
        <row r="196">
          <cell r="D196">
            <v>700000</v>
          </cell>
        </row>
      </sheetData>
      <sheetData sheetId="10"/>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HRG.BAHAN"/>
      <sheetName val="ANALISA"/>
      <sheetName val="RAB REHAB AULA "/>
      <sheetName val="REKAP"/>
    </sheetNames>
    <sheetDataSet>
      <sheetData sheetId="0"/>
      <sheetData sheetId="1">
        <row r="486">
          <cell r="K486">
            <v>96</v>
          </cell>
        </row>
      </sheetData>
      <sheetData sheetId="2"/>
      <sheetData sheetId="3"/>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RG.BAHAN"/>
      <sheetName val="ANALISA"/>
      <sheetName val="RAB REHAB AULA DINAS PERTANIAN "/>
      <sheetName val="Prog, Kemajuan Pek"/>
      <sheetName val="SERTIFIKAT"/>
      <sheetName val="L.MINGGUAN 01"/>
      <sheetName val="L.MINGGUAN 02"/>
      <sheetName val="L.MINGGUAN 03"/>
      <sheetName val="L.MINGGUAN 04"/>
      <sheetName val="L.MINGGUAN 05"/>
      <sheetName val="L.MINGGUAN 06"/>
      <sheetName val="L.MINGGUAN 07"/>
      <sheetName val="REKAP"/>
      <sheetName val="L.MGG 1 REH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HRG.BAHAN"/>
      <sheetName val="ANALISA"/>
      <sheetName val="RAB REHAB KNTR DINAS PERTANIAN "/>
      <sheetName val="REKAP"/>
      <sheetName val="HRG.PNGADAAN BARANG"/>
      <sheetName val="RAB PUSTAKA"/>
      <sheetName val="RAB RUANG KELAS BARU"/>
      <sheetName val="RAB MCK 2X2"/>
      <sheetName val="RAB R.DINAS T.36"/>
      <sheetName val="RAB MEUBELAIR"/>
      <sheetName val="RAB REHAB RKB"/>
    </sheetNames>
    <sheetDataSet>
      <sheetData sheetId="0"/>
      <sheetData sheetId="1">
        <row r="290">
          <cell r="K290">
            <v>42540.53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HRG.BAHAN"/>
      <sheetName val="ANALISA"/>
      <sheetName val="Rencana Bahan"/>
      <sheetName val="RAB PUSTAKA"/>
      <sheetName val="RAB.MOBILER"/>
      <sheetName val="REKAP "/>
      <sheetName val="L.MGG MOBILER"/>
      <sheetName val="L.MINGGUAN 01"/>
      <sheetName val="RAB MCK 2X2 "/>
      <sheetName val="RAB R.DINAS T.36"/>
      <sheetName val="RAB R.DINAS T.45 "/>
      <sheetName val="RAB GAPURA SKLH"/>
      <sheetName val="RAB REHAB RKB "/>
      <sheetName val="HRG.PNGADAAN BARANG"/>
      <sheetName val="RAB MEUBELAIR"/>
    </sheetNames>
    <sheetDataSet>
      <sheetData sheetId="0"/>
      <sheetData sheetId="1">
        <row r="155">
          <cell r="K155">
            <v>6040578.0873090904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 val="SCHEDULE"/>
      <sheetName val="Penawaran"/>
      <sheetName val="Rekap Biaya"/>
      <sheetName val="Kuantitas &amp; Harga"/>
      <sheetName val="Mobilisasi"/>
    </sheetNames>
    <sheetDataSet>
      <sheetData sheetId="0"/>
      <sheetData sheetId="1"/>
      <sheetData sheetId="2"/>
      <sheetData sheetId="3"/>
      <sheetData sheetId="4">
        <row r="3">
          <cell r="B3" t="str">
            <v>DAFTAR  KUANTITAS DAN HARGA</v>
          </cell>
        </row>
        <row r="6">
          <cell r="B6" t="str">
            <v xml:space="preserve"> Nama Paket</v>
          </cell>
          <cell r="D6" t="str">
            <v xml:space="preserve">  :  Jembatan Gantung Desa Teupin Reudeup Kec. Peusangan Selatan</v>
          </cell>
        </row>
        <row r="7">
          <cell r="B7" t="str">
            <v xml:space="preserve"> Prop / Kab / Kodya</v>
          </cell>
          <cell r="D7" t="str">
            <v xml:space="preserve">  :  Nanggroe Aceh Darussalam / Bireuen</v>
          </cell>
        </row>
        <row r="10">
          <cell r="E10" t="str">
            <v/>
          </cell>
          <cell r="F10" t="str">
            <v/>
          </cell>
        </row>
        <row r="11">
          <cell r="B11" t="str">
            <v>No. Mata</v>
          </cell>
          <cell r="C11" t="str">
            <v>Uraian</v>
          </cell>
          <cell r="E11" t="str">
            <v>Satuan</v>
          </cell>
          <cell r="F11" t="str">
            <v>Perkiraan</v>
          </cell>
          <cell r="G11" t="str">
            <v>Harga</v>
          </cell>
          <cell r="H11" t="str">
            <v>Jumlah</v>
          </cell>
        </row>
        <row r="12">
          <cell r="B12" t="str">
            <v>Pembayaran</v>
          </cell>
          <cell r="F12" t="str">
            <v>Kuantitas</v>
          </cell>
          <cell r="G12" t="str">
            <v>Satuan</v>
          </cell>
          <cell r="H12" t="str">
            <v>Harga-Harga</v>
          </cell>
        </row>
        <row r="13">
          <cell r="G13" t="str">
            <v>(Rupiah)</v>
          </cell>
          <cell r="H13" t="str">
            <v>(Rupiah)</v>
          </cell>
        </row>
        <row r="14">
          <cell r="B14" t="str">
            <v>a</v>
          </cell>
          <cell r="D14" t="str">
            <v>b</v>
          </cell>
          <cell r="E14" t="str">
            <v>c</v>
          </cell>
          <cell r="F14" t="str">
            <v>d</v>
          </cell>
          <cell r="G14" t="str">
            <v>e</v>
          </cell>
          <cell r="H14" t="str">
            <v>f = (d x e)</v>
          </cell>
        </row>
        <row r="16">
          <cell r="D16" t="str">
            <v>DIVISI 1. - MOBILISASI</v>
          </cell>
        </row>
        <row r="18">
          <cell r="B18" t="str">
            <v>1.2</v>
          </cell>
          <cell r="D18" t="str">
            <v>Mobilisasi</v>
          </cell>
          <cell r="E18" t="str">
            <v>Lump sum</v>
          </cell>
          <cell r="F18">
            <v>1</v>
          </cell>
          <cell r="G18">
            <v>3950000</v>
          </cell>
          <cell r="H18">
            <v>3950000</v>
          </cell>
        </row>
        <row r="21">
          <cell r="D21" t="str">
            <v>Jumlah Harga Pekerjaan DIVISI 1  (masuk pada Rekapitulasi Perkiraan Harga Pekerjaan)</v>
          </cell>
          <cell r="H21">
            <v>3950000</v>
          </cell>
        </row>
        <row r="24">
          <cell r="D24" t="str">
            <v>DIVISI  3.  PEKERJAAN  TANAH</v>
          </cell>
        </row>
        <row r="26">
          <cell r="B26" t="str">
            <v>3.1 (1)</v>
          </cell>
          <cell r="D26" t="str">
            <v>Galian Biasa</v>
          </cell>
          <cell r="E26" t="str">
            <v>M3</v>
          </cell>
          <cell r="F26">
            <v>40.5</v>
          </cell>
          <cell r="G26">
            <v>18109.8</v>
          </cell>
          <cell r="H26">
            <v>733446.9</v>
          </cell>
        </row>
        <row r="27">
          <cell r="B27" t="str">
            <v>3.2 (1)</v>
          </cell>
          <cell r="D27" t="str">
            <v>Urugan Biasa</v>
          </cell>
          <cell r="E27" t="str">
            <v>M3</v>
          </cell>
          <cell r="F27">
            <v>20.25</v>
          </cell>
          <cell r="G27">
            <v>68930.42</v>
          </cell>
          <cell r="H27">
            <v>1395841.0049999999</v>
          </cell>
        </row>
        <row r="28">
          <cell r="B28" t="str">
            <v>3.2 (2)</v>
          </cell>
          <cell r="D28" t="str">
            <v>Urugan Pilihan</v>
          </cell>
          <cell r="E28" t="str">
            <v>M3</v>
          </cell>
          <cell r="F28">
            <v>20</v>
          </cell>
          <cell r="G28">
            <v>90067.62</v>
          </cell>
          <cell r="H28">
            <v>1801352.4</v>
          </cell>
        </row>
        <row r="31">
          <cell r="C31" t="str">
            <v>Jumlah Harga Pekerjaan DIVISI 3  (masuk pada Rekapitulasi Perkiraan Harga Pekerjaan)</v>
          </cell>
          <cell r="H31">
            <v>3930640.3049999997</v>
          </cell>
        </row>
      </sheetData>
      <sheetData sheetId="5"/>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Rekap"/>
      <sheetName val="RAB"/>
      <sheetName val="Analisa"/>
      <sheetName val="Harga &amp; Bahan "/>
      <sheetName val="Sheet6"/>
      <sheetName val="analisa lama"/>
      <sheetName val="harga lama"/>
    </sheetNames>
    <sheetDataSet>
      <sheetData sheetId="0" refreshError="1"/>
      <sheetData sheetId="1" refreshError="1"/>
      <sheetData sheetId="2" refreshError="1"/>
      <sheetData sheetId="3"/>
      <sheetData sheetId="4" refreshError="1"/>
      <sheetData sheetId="5" refreshError="1"/>
      <sheetData sheetId="6"/>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UPAH"/>
      <sheetName val="ANL"/>
      <sheetName val="RAB"/>
      <sheetName val="R.PJAP"/>
      <sheetName val="JADWAL (3)"/>
      <sheetName val="surat pnw"/>
      <sheetName val="A"/>
      <sheetName val="B"/>
      <sheetName val="C"/>
      <sheetName val="D"/>
      <sheetName val="E"/>
      <sheetName val="F"/>
      <sheetName val="G"/>
      <sheetName val="H"/>
      <sheetName val="I"/>
      <sheetName val="J"/>
      <sheetName val="K"/>
      <sheetName val="L"/>
      <sheetName val="Surat2"/>
      <sheetName val="daftar simak"/>
    </sheetNames>
    <sheetDataSet>
      <sheetData sheetId="0"/>
      <sheetData sheetId="1">
        <row r="1">
          <cell r="B1" t="str">
            <v>DAFTAR ANALISA</v>
          </cell>
        </row>
        <row r="3">
          <cell r="C3" t="str">
            <v xml:space="preserve">Kegiatan </v>
          </cell>
          <cell r="E3" t="str">
            <v>: Pembangunan Rumah Sehat Sederhana</v>
          </cell>
        </row>
        <row r="4">
          <cell r="C4" t="str">
            <v>Pekeraan</v>
          </cell>
          <cell r="E4" t="str">
            <v>: Pembangunan Rumah Dhuafa Sebanyak 11 Unit</v>
          </cell>
        </row>
        <row r="5">
          <cell r="C5" t="str">
            <v>Lokasi</v>
          </cell>
          <cell r="E5" t="str">
            <v>: Kabupaten Aceh Tenggara</v>
          </cell>
        </row>
        <row r="6">
          <cell r="C6" t="str">
            <v>Nomor Paket</v>
          </cell>
          <cell r="E6" t="str">
            <v>:</v>
          </cell>
        </row>
        <row r="7">
          <cell r="C7" t="str">
            <v>Tahun</v>
          </cell>
          <cell r="E7" t="str">
            <v>: 2009</v>
          </cell>
        </row>
        <row r="11">
          <cell r="B11" t="str">
            <v>1.</v>
          </cell>
          <cell r="C11" t="str">
            <v>SNI.T.01.2.a</v>
          </cell>
          <cell r="E11" t="str">
            <v>1 M3</v>
          </cell>
          <cell r="F11" t="str">
            <v>Galian Tanah Biasa sedalam 1 Meter</v>
          </cell>
        </row>
        <row r="12">
          <cell r="D12">
            <v>0.04</v>
          </cell>
          <cell r="E12" t="str">
            <v>Org/Hari</v>
          </cell>
          <cell r="F12" t="str">
            <v>Mandor</v>
          </cell>
          <cell r="H12" t="str">
            <v>@</v>
          </cell>
          <cell r="I12">
            <v>50000</v>
          </cell>
          <cell r="J12">
            <v>2000</v>
          </cell>
        </row>
        <row r="13">
          <cell r="D13">
            <v>0.4</v>
          </cell>
          <cell r="E13" t="str">
            <v>Org/Hari</v>
          </cell>
          <cell r="F13" t="str">
            <v>Pekerja</v>
          </cell>
          <cell r="H13" t="str">
            <v>@</v>
          </cell>
          <cell r="I13">
            <v>40000</v>
          </cell>
          <cell r="J13">
            <v>16000</v>
          </cell>
        </row>
        <row r="14">
          <cell r="H14" t="str">
            <v>Jumlah</v>
          </cell>
          <cell r="J14">
            <v>18000</v>
          </cell>
        </row>
        <row r="15">
          <cell r="H15" t="str">
            <v>Dibulatkan</v>
          </cell>
          <cell r="J15">
            <v>18000</v>
          </cell>
        </row>
        <row r="17">
          <cell r="B17" t="str">
            <v>2.</v>
          </cell>
          <cell r="C17" t="str">
            <v>SNI.T.01.2.i</v>
          </cell>
          <cell r="E17" t="str">
            <v>1 M3</v>
          </cell>
          <cell r="F17" t="str">
            <v>Urugan Tanah Kembali</v>
          </cell>
        </row>
        <row r="18">
          <cell r="D18">
            <v>1.9E-2</v>
          </cell>
          <cell r="E18" t="str">
            <v>Org/Hari</v>
          </cell>
          <cell r="F18" t="str">
            <v>Mandor</v>
          </cell>
          <cell r="H18" t="str">
            <v>@</v>
          </cell>
          <cell r="I18">
            <v>50000</v>
          </cell>
          <cell r="J18">
            <v>950</v>
          </cell>
        </row>
        <row r="19">
          <cell r="D19">
            <v>0.192</v>
          </cell>
          <cell r="E19" t="str">
            <v>Org/Hari</v>
          </cell>
          <cell r="F19" t="str">
            <v>Pekerja</v>
          </cell>
          <cell r="H19" t="str">
            <v>@</v>
          </cell>
          <cell r="I19">
            <v>40000</v>
          </cell>
          <cell r="J19">
            <v>7680</v>
          </cell>
        </row>
        <row r="20">
          <cell r="H20" t="str">
            <v>Jumlah</v>
          </cell>
          <cell r="J20">
            <v>8630</v>
          </cell>
        </row>
        <row r="21">
          <cell r="H21" t="str">
            <v>Dibulatkan</v>
          </cell>
          <cell r="J21">
            <v>8630</v>
          </cell>
        </row>
        <row r="23">
          <cell r="B23" t="str">
            <v>3.</v>
          </cell>
          <cell r="C23" t="str">
            <v>SNI.T.2.1.n</v>
          </cell>
          <cell r="E23" t="str">
            <v>1 M3</v>
          </cell>
          <cell r="F23" t="str">
            <v>Urugan Pasir</v>
          </cell>
        </row>
        <row r="24">
          <cell r="D24">
            <v>1.2</v>
          </cell>
          <cell r="E24" t="str">
            <v>M3</v>
          </cell>
          <cell r="F24" t="str">
            <v>Pasir Urug</v>
          </cell>
          <cell r="H24" t="str">
            <v>@</v>
          </cell>
          <cell r="I24">
            <v>70000</v>
          </cell>
          <cell r="J24">
            <v>84000</v>
          </cell>
        </row>
        <row r="25">
          <cell r="D25">
            <v>0.3</v>
          </cell>
          <cell r="E25" t="str">
            <v>Org/Hari</v>
          </cell>
          <cell r="F25" t="str">
            <v>Pekerja</v>
          </cell>
          <cell r="H25" t="str">
            <v>@</v>
          </cell>
          <cell r="I25">
            <v>40000</v>
          </cell>
          <cell r="J25">
            <v>12000</v>
          </cell>
        </row>
        <row r="26">
          <cell r="D26">
            <v>0.01</v>
          </cell>
          <cell r="E26" t="str">
            <v>Org/Hari</v>
          </cell>
          <cell r="F26" t="str">
            <v>Mandor</v>
          </cell>
          <cell r="H26" t="str">
            <v>@</v>
          </cell>
          <cell r="I26">
            <v>50000</v>
          </cell>
          <cell r="J26">
            <v>500</v>
          </cell>
        </row>
        <row r="27">
          <cell r="H27" t="str">
            <v>Jumlah</v>
          </cell>
          <cell r="J27">
            <v>96500</v>
          </cell>
        </row>
        <row r="28">
          <cell r="H28" t="str">
            <v>Dibulatkan</v>
          </cell>
          <cell r="J28">
            <v>96500</v>
          </cell>
        </row>
        <row r="30">
          <cell r="B30" t="str">
            <v>4.</v>
          </cell>
          <cell r="C30" t="str">
            <v>Anl.A.18</v>
          </cell>
          <cell r="E30" t="str">
            <v>1 M3</v>
          </cell>
          <cell r="F30" t="str">
            <v>Timbunan Tanah</v>
          </cell>
        </row>
        <row r="31">
          <cell r="D31">
            <v>1.2</v>
          </cell>
          <cell r="E31" t="str">
            <v>M3</v>
          </cell>
          <cell r="F31" t="str">
            <v>Tanah Timbun</v>
          </cell>
          <cell r="H31" t="str">
            <v>@</v>
          </cell>
          <cell r="I31">
            <v>50000</v>
          </cell>
          <cell r="J31">
            <v>60000</v>
          </cell>
        </row>
        <row r="32">
          <cell r="D32">
            <v>0.3</v>
          </cell>
          <cell r="E32" t="str">
            <v>Org/Hari</v>
          </cell>
          <cell r="F32" t="str">
            <v>Pekerja</v>
          </cell>
          <cell r="H32" t="str">
            <v>@</v>
          </cell>
          <cell r="I32">
            <v>40000</v>
          </cell>
          <cell r="J32">
            <v>12000</v>
          </cell>
        </row>
        <row r="33">
          <cell r="D33">
            <v>0.01</v>
          </cell>
          <cell r="E33" t="str">
            <v>Org/Hari</v>
          </cell>
          <cell r="F33" t="str">
            <v>Mandor</v>
          </cell>
          <cell r="H33" t="str">
            <v>@</v>
          </cell>
          <cell r="I33">
            <v>50000</v>
          </cell>
          <cell r="J33">
            <v>500</v>
          </cell>
        </row>
        <row r="34">
          <cell r="H34" t="str">
            <v>Jumlah</v>
          </cell>
          <cell r="J34">
            <v>72500</v>
          </cell>
        </row>
        <row r="35">
          <cell r="H35" t="str">
            <v>Dibulatkan</v>
          </cell>
          <cell r="J35">
            <v>72500</v>
          </cell>
        </row>
        <row r="37">
          <cell r="B37" t="str">
            <v>5.</v>
          </cell>
          <cell r="C37" t="str">
            <v>SNI.T.02.1.m</v>
          </cell>
          <cell r="E37" t="str">
            <v>1 M3</v>
          </cell>
          <cell r="F37" t="str">
            <v>Pasang Batu Kosong (Aanstamping)</v>
          </cell>
        </row>
        <row r="38">
          <cell r="D38">
            <v>1.2</v>
          </cell>
          <cell r="E38" t="str">
            <v>M3</v>
          </cell>
          <cell r="F38" t="str">
            <v>Batu Kali/Batu Belah (Sungai/Gunung)</v>
          </cell>
          <cell r="H38" t="str">
            <v>@</v>
          </cell>
          <cell r="I38">
            <v>98000</v>
          </cell>
          <cell r="J38">
            <v>117600</v>
          </cell>
        </row>
        <row r="39">
          <cell r="D39">
            <v>0.3</v>
          </cell>
          <cell r="E39" t="str">
            <v>M3</v>
          </cell>
          <cell r="F39" t="str">
            <v>Pasir Urug</v>
          </cell>
          <cell r="H39" t="str">
            <v>@</v>
          </cell>
          <cell r="I39">
            <v>70000</v>
          </cell>
          <cell r="J39">
            <v>21000</v>
          </cell>
        </row>
        <row r="40">
          <cell r="D40">
            <v>3.9E-2</v>
          </cell>
          <cell r="E40" t="str">
            <v>Org/Hari</v>
          </cell>
          <cell r="F40" t="str">
            <v>Mandor</v>
          </cell>
          <cell r="H40" t="str">
            <v>@</v>
          </cell>
          <cell r="I40">
            <v>50000</v>
          </cell>
          <cell r="J40">
            <v>1950</v>
          </cell>
        </row>
        <row r="41">
          <cell r="D41">
            <v>3.9E-2</v>
          </cell>
          <cell r="E41" t="str">
            <v>Org/Hari</v>
          </cell>
          <cell r="F41" t="str">
            <v>Kepala Tukang</v>
          </cell>
          <cell r="H41" t="str">
            <v>@</v>
          </cell>
          <cell r="I41">
            <v>65000</v>
          </cell>
          <cell r="J41">
            <v>2535</v>
          </cell>
        </row>
        <row r="42">
          <cell r="D42">
            <v>0.39</v>
          </cell>
          <cell r="E42" t="str">
            <v>Org/Hari</v>
          </cell>
          <cell r="F42" t="str">
            <v>Tukang</v>
          </cell>
          <cell r="H42" t="str">
            <v>@</v>
          </cell>
          <cell r="I42">
            <v>55000</v>
          </cell>
          <cell r="J42">
            <v>21450</v>
          </cell>
        </row>
        <row r="43">
          <cell r="D43">
            <v>0.78</v>
          </cell>
          <cell r="E43" t="str">
            <v>Org/Hari</v>
          </cell>
          <cell r="F43" t="str">
            <v>Pekerja</v>
          </cell>
          <cell r="H43" t="str">
            <v>@</v>
          </cell>
          <cell r="I43">
            <v>40000</v>
          </cell>
          <cell r="J43">
            <v>31200</v>
          </cell>
        </row>
        <row r="44">
          <cell r="H44" t="str">
            <v>Jumlah</v>
          </cell>
          <cell r="J44">
            <v>195735</v>
          </cell>
        </row>
        <row r="45">
          <cell r="H45" t="str">
            <v>Dibulatkan</v>
          </cell>
          <cell r="J45">
            <v>195735</v>
          </cell>
        </row>
        <row r="47">
          <cell r="B47" t="str">
            <v>6.</v>
          </cell>
          <cell r="C47" t="str">
            <v>SNI.T.02.1.d</v>
          </cell>
          <cell r="E47" t="str">
            <v>1 M3</v>
          </cell>
          <cell r="F47" t="str">
            <v>Pasangan Ponadasi Batu Gunung / Batu Kali 1 : 4</v>
          </cell>
        </row>
        <row r="48">
          <cell r="D48">
            <v>1.1000000000000001</v>
          </cell>
          <cell r="E48" t="str">
            <v>M3</v>
          </cell>
          <cell r="F48" t="str">
            <v>Batu Kali/Batu Belah (Sungai/Gunung)</v>
          </cell>
          <cell r="H48" t="str">
            <v>@</v>
          </cell>
          <cell r="I48">
            <v>98000</v>
          </cell>
          <cell r="J48">
            <v>107800.00000000001</v>
          </cell>
        </row>
        <row r="49">
          <cell r="D49">
            <v>0.52</v>
          </cell>
          <cell r="E49" t="str">
            <v>M3</v>
          </cell>
          <cell r="F49" t="str">
            <v>Pasir Pasang</v>
          </cell>
          <cell r="H49" t="str">
            <v>@</v>
          </cell>
          <cell r="I49">
            <v>100000</v>
          </cell>
          <cell r="J49">
            <v>52000</v>
          </cell>
        </row>
        <row r="50">
          <cell r="D50">
            <v>4.0750000000000002</v>
          </cell>
          <cell r="E50" t="str">
            <v>Zak</v>
          </cell>
          <cell r="F50" t="str">
            <v>Semen PC Andalas @ 40 Kg</v>
          </cell>
          <cell r="H50" t="str">
            <v>@</v>
          </cell>
          <cell r="I50">
            <v>51000</v>
          </cell>
          <cell r="J50">
            <v>207825</v>
          </cell>
        </row>
        <row r="51">
          <cell r="D51">
            <v>7.4999999999999997E-2</v>
          </cell>
          <cell r="E51" t="str">
            <v>Org/Hari</v>
          </cell>
          <cell r="F51" t="str">
            <v>Mandor</v>
          </cell>
          <cell r="H51" t="str">
            <v>@</v>
          </cell>
          <cell r="I51">
            <v>50000</v>
          </cell>
          <cell r="J51">
            <v>3750</v>
          </cell>
        </row>
        <row r="52">
          <cell r="D52">
            <v>0.06</v>
          </cell>
          <cell r="E52" t="str">
            <v>Org/Hari</v>
          </cell>
          <cell r="F52" t="str">
            <v>Kepala Tukang</v>
          </cell>
          <cell r="H52" t="str">
            <v>@</v>
          </cell>
          <cell r="I52">
            <v>65000</v>
          </cell>
          <cell r="J52">
            <v>3900</v>
          </cell>
        </row>
        <row r="53">
          <cell r="D53">
            <v>0.6</v>
          </cell>
          <cell r="E53" t="str">
            <v>Org/Hari</v>
          </cell>
          <cell r="F53" t="str">
            <v>Tukang</v>
          </cell>
          <cell r="H53" t="str">
            <v>@</v>
          </cell>
          <cell r="I53">
            <v>55000</v>
          </cell>
          <cell r="J53">
            <v>33000</v>
          </cell>
        </row>
        <row r="54">
          <cell r="D54">
            <v>1.5</v>
          </cell>
          <cell r="E54" t="str">
            <v>Org/Hari</v>
          </cell>
          <cell r="F54" t="str">
            <v>Pekerja</v>
          </cell>
          <cell r="H54" t="str">
            <v>@</v>
          </cell>
          <cell r="I54">
            <v>40000</v>
          </cell>
          <cell r="J54">
            <v>60000</v>
          </cell>
        </row>
        <row r="55">
          <cell r="H55" t="str">
            <v>Jumlah</v>
          </cell>
          <cell r="J55">
            <v>468275</v>
          </cell>
        </row>
        <row r="56">
          <cell r="H56" t="str">
            <v>Dibulatkan</v>
          </cell>
          <cell r="J56">
            <v>468275</v>
          </cell>
        </row>
        <row r="58">
          <cell r="B58" t="str">
            <v>7.</v>
          </cell>
          <cell r="C58" t="str">
            <v>SNI.T.03.1.l</v>
          </cell>
          <cell r="E58" t="str">
            <v>1 M2</v>
          </cell>
          <cell r="F58" t="str">
            <v>Pasangan Bata Merah teb. 1/2 bata, 1 Pc : 2 Ps</v>
          </cell>
        </row>
        <row r="59">
          <cell r="D59">
            <v>70</v>
          </cell>
          <cell r="E59" t="str">
            <v>Buah</v>
          </cell>
          <cell r="F59" t="str">
            <v>Batu Bata</v>
          </cell>
          <cell r="H59" t="str">
            <v>@</v>
          </cell>
          <cell r="I59">
            <v>550</v>
          </cell>
          <cell r="J59">
            <v>38500</v>
          </cell>
        </row>
        <row r="60">
          <cell r="D60">
            <v>0.4738</v>
          </cell>
          <cell r="E60" t="str">
            <v>Zak</v>
          </cell>
          <cell r="F60" t="str">
            <v>Semen PC Andalas @ 40 Kg</v>
          </cell>
          <cell r="H60" t="str">
            <v>@</v>
          </cell>
          <cell r="I60">
            <v>51000</v>
          </cell>
          <cell r="J60">
            <v>24163.8</v>
          </cell>
        </row>
        <row r="61">
          <cell r="D61">
            <v>3.7999999999999999E-2</v>
          </cell>
          <cell r="E61" t="str">
            <v>M3</v>
          </cell>
          <cell r="F61" t="str">
            <v>Pasir Pasang</v>
          </cell>
          <cell r="H61" t="str">
            <v>@</v>
          </cell>
          <cell r="I61">
            <v>100000</v>
          </cell>
          <cell r="J61">
            <v>3800</v>
          </cell>
        </row>
        <row r="62">
          <cell r="D62">
            <v>1.4999999999999999E-2</v>
          </cell>
          <cell r="E62" t="str">
            <v>Org/Hari</v>
          </cell>
          <cell r="F62" t="str">
            <v>Mandor</v>
          </cell>
          <cell r="H62" t="str">
            <v>@</v>
          </cell>
          <cell r="I62">
            <v>50000</v>
          </cell>
          <cell r="J62">
            <v>750</v>
          </cell>
        </row>
        <row r="63">
          <cell r="D63">
            <v>0.01</v>
          </cell>
          <cell r="E63" t="str">
            <v>Org/Hari</v>
          </cell>
          <cell r="F63" t="str">
            <v>Kepala Tukang</v>
          </cell>
          <cell r="H63" t="str">
            <v>@</v>
          </cell>
          <cell r="I63">
            <v>65000</v>
          </cell>
          <cell r="J63">
            <v>650</v>
          </cell>
        </row>
        <row r="64">
          <cell r="D64">
            <v>0.1</v>
          </cell>
          <cell r="E64" t="str">
            <v>Org/Hari</v>
          </cell>
          <cell r="F64" t="str">
            <v>Tukang</v>
          </cell>
          <cell r="H64" t="str">
            <v>@</v>
          </cell>
          <cell r="I64">
            <v>55000</v>
          </cell>
          <cell r="J64">
            <v>5500</v>
          </cell>
        </row>
        <row r="65">
          <cell r="D65">
            <v>0.32</v>
          </cell>
          <cell r="E65" t="str">
            <v>Org/Hari</v>
          </cell>
          <cell r="F65" t="str">
            <v>Pekerja</v>
          </cell>
          <cell r="H65" t="str">
            <v>@</v>
          </cell>
          <cell r="I65">
            <v>40000</v>
          </cell>
          <cell r="J65">
            <v>12800</v>
          </cell>
        </row>
        <row r="66">
          <cell r="H66" t="str">
            <v>Jumlah</v>
          </cell>
          <cell r="J66">
            <v>86163.8</v>
          </cell>
        </row>
        <row r="67">
          <cell r="H67" t="str">
            <v>Dibulatkan</v>
          </cell>
          <cell r="J67">
            <v>86163.8</v>
          </cell>
        </row>
        <row r="69">
          <cell r="B69" t="str">
            <v>8.</v>
          </cell>
          <cell r="C69" t="str">
            <v>SNI.T.03.1.n</v>
          </cell>
          <cell r="E69" t="str">
            <v>1 M2</v>
          </cell>
          <cell r="F69" t="str">
            <v>Pasangan Bata Merah teb. 1/2 bata, 1 Pc : 4 Ps</v>
          </cell>
        </row>
        <row r="70">
          <cell r="D70">
            <v>70</v>
          </cell>
          <cell r="E70" t="str">
            <v>Buah</v>
          </cell>
          <cell r="F70" t="str">
            <v>Batu Bata</v>
          </cell>
          <cell r="H70" t="str">
            <v>@</v>
          </cell>
          <cell r="I70">
            <v>550</v>
          </cell>
          <cell r="J70">
            <v>38500</v>
          </cell>
        </row>
        <row r="71">
          <cell r="D71">
            <v>0.28749999999999998</v>
          </cell>
          <cell r="E71" t="str">
            <v>Zak</v>
          </cell>
          <cell r="F71" t="str">
            <v>Semen PC Andalas @ 40 Kg</v>
          </cell>
          <cell r="H71" t="str">
            <v>@</v>
          </cell>
          <cell r="I71">
            <v>51000</v>
          </cell>
          <cell r="J71">
            <v>14662.499999999998</v>
          </cell>
        </row>
        <row r="72">
          <cell r="D72">
            <v>4.2999999999999997E-2</v>
          </cell>
          <cell r="E72" t="str">
            <v>M3</v>
          </cell>
          <cell r="F72" t="str">
            <v>Pasir Pasang</v>
          </cell>
          <cell r="H72" t="str">
            <v>@</v>
          </cell>
          <cell r="I72">
            <v>100000</v>
          </cell>
          <cell r="J72">
            <v>4300</v>
          </cell>
        </row>
        <row r="73">
          <cell r="D73">
            <v>1.4999999999999999E-2</v>
          </cell>
          <cell r="E73" t="str">
            <v>Org/Hari</v>
          </cell>
          <cell r="F73" t="str">
            <v>Mandor</v>
          </cell>
          <cell r="H73" t="str">
            <v>@</v>
          </cell>
          <cell r="I73">
            <v>50000</v>
          </cell>
          <cell r="J73">
            <v>750</v>
          </cell>
        </row>
        <row r="74">
          <cell r="D74">
            <v>0.01</v>
          </cell>
          <cell r="E74" t="str">
            <v>Org/Hari</v>
          </cell>
          <cell r="F74" t="str">
            <v>Kepala Tukang</v>
          </cell>
          <cell r="H74" t="str">
            <v>@</v>
          </cell>
          <cell r="I74">
            <v>65000</v>
          </cell>
          <cell r="J74">
            <v>650</v>
          </cell>
        </row>
        <row r="75">
          <cell r="D75">
            <v>0.1</v>
          </cell>
          <cell r="E75" t="str">
            <v>Org/Hari</v>
          </cell>
          <cell r="F75" t="str">
            <v>Tukang</v>
          </cell>
          <cell r="H75" t="str">
            <v>@</v>
          </cell>
          <cell r="I75">
            <v>55000</v>
          </cell>
          <cell r="J75">
            <v>5500</v>
          </cell>
        </row>
        <row r="76">
          <cell r="D76">
            <v>0.32</v>
          </cell>
          <cell r="E76" t="str">
            <v>Org/Hari</v>
          </cell>
          <cell r="F76" t="str">
            <v>Pekerja</v>
          </cell>
          <cell r="H76" t="str">
            <v>@</v>
          </cell>
          <cell r="I76">
            <v>40000</v>
          </cell>
          <cell r="J76">
            <v>12800</v>
          </cell>
        </row>
        <row r="77">
          <cell r="H77" t="str">
            <v>Jumlah</v>
          </cell>
          <cell r="J77">
            <v>77162.5</v>
          </cell>
        </row>
        <row r="78">
          <cell r="H78" t="str">
            <v>Dibulatkan</v>
          </cell>
          <cell r="J78">
            <v>77162.5</v>
          </cell>
        </row>
        <row r="80">
          <cell r="B80" t="str">
            <v>9.</v>
          </cell>
          <cell r="C80" t="str">
            <v>SNI.T.03.3.b</v>
          </cell>
          <cell r="E80" t="str">
            <v>1 M2</v>
          </cell>
          <cell r="F80" t="str">
            <v>Plesteran 1 Pc : 2 Ps Teb. 15 mm</v>
          </cell>
        </row>
        <row r="81">
          <cell r="D81">
            <v>0.21299999999999999</v>
          </cell>
          <cell r="E81" t="str">
            <v>Zak</v>
          </cell>
          <cell r="F81" t="str">
            <v>Semen PC Andalas @ 40 Kg</v>
          </cell>
          <cell r="H81" t="str">
            <v>@</v>
          </cell>
          <cell r="I81">
            <v>51000</v>
          </cell>
          <cell r="J81">
            <v>10863</v>
          </cell>
        </row>
        <row r="82">
          <cell r="D82">
            <v>1.7000000000000001E-2</v>
          </cell>
          <cell r="E82" t="str">
            <v>M3</v>
          </cell>
          <cell r="F82" t="str">
            <v>Pasir Pasang</v>
          </cell>
          <cell r="H82" t="str">
            <v>@</v>
          </cell>
          <cell r="I82">
            <v>100000</v>
          </cell>
          <cell r="J82">
            <v>1700.0000000000002</v>
          </cell>
        </row>
        <row r="83">
          <cell r="D83">
            <v>0.01</v>
          </cell>
          <cell r="E83" t="str">
            <v>Org/Hari</v>
          </cell>
          <cell r="F83" t="str">
            <v>Mandor</v>
          </cell>
          <cell r="H83" t="str">
            <v>@</v>
          </cell>
          <cell r="I83">
            <v>50000</v>
          </cell>
          <cell r="J83">
            <v>500</v>
          </cell>
        </row>
        <row r="84">
          <cell r="D84">
            <v>1.4999999999999999E-2</v>
          </cell>
          <cell r="E84" t="str">
            <v>Org/Hari</v>
          </cell>
          <cell r="F84" t="str">
            <v>Kepala Tukang</v>
          </cell>
          <cell r="H84" t="str">
            <v>@</v>
          </cell>
          <cell r="I84">
            <v>65000</v>
          </cell>
          <cell r="J84">
            <v>975</v>
          </cell>
        </row>
        <row r="85">
          <cell r="D85">
            <v>0.15</v>
          </cell>
          <cell r="E85" t="str">
            <v>Org/Hari</v>
          </cell>
          <cell r="F85" t="str">
            <v>Tukang</v>
          </cell>
          <cell r="H85" t="str">
            <v>@</v>
          </cell>
          <cell r="I85">
            <v>55000</v>
          </cell>
          <cell r="J85">
            <v>8250</v>
          </cell>
        </row>
        <row r="86">
          <cell r="D86">
            <v>0.2</v>
          </cell>
          <cell r="E86" t="str">
            <v>Org/Hari</v>
          </cell>
          <cell r="F86" t="str">
            <v>Pekerja</v>
          </cell>
          <cell r="H86" t="str">
            <v>@</v>
          </cell>
          <cell r="I86">
            <v>40000</v>
          </cell>
          <cell r="J86">
            <v>8000</v>
          </cell>
        </row>
        <row r="87">
          <cell r="H87" t="str">
            <v>Jumlah</v>
          </cell>
          <cell r="J87">
            <v>30288</v>
          </cell>
        </row>
        <row r="88">
          <cell r="H88" t="str">
            <v>Dibulatkan</v>
          </cell>
          <cell r="J88">
            <v>30288</v>
          </cell>
        </row>
        <row r="90">
          <cell r="B90" t="str">
            <v>10.</v>
          </cell>
          <cell r="C90" t="str">
            <v>SNI.T.03.3.d</v>
          </cell>
          <cell r="E90" t="str">
            <v>1 M2</v>
          </cell>
          <cell r="F90" t="str">
            <v>Plesteran 1 Pc : 4 Ps Teb. 15 mm</v>
          </cell>
        </row>
        <row r="91">
          <cell r="D91">
            <v>0.13</v>
          </cell>
          <cell r="E91" t="str">
            <v>Zak</v>
          </cell>
          <cell r="F91" t="str">
            <v>Semen PC Andalas @ 40 Kg</v>
          </cell>
          <cell r="H91" t="str">
            <v>@</v>
          </cell>
          <cell r="I91">
            <v>51000</v>
          </cell>
          <cell r="J91">
            <v>6630</v>
          </cell>
        </row>
        <row r="92">
          <cell r="D92">
            <v>0.02</v>
          </cell>
          <cell r="E92" t="str">
            <v>M3</v>
          </cell>
          <cell r="F92" t="str">
            <v>Pasir Pasang</v>
          </cell>
          <cell r="H92" t="str">
            <v>@</v>
          </cell>
          <cell r="I92">
            <v>100000</v>
          </cell>
          <cell r="J92">
            <v>2000</v>
          </cell>
        </row>
        <row r="93">
          <cell r="D93">
            <v>0.1</v>
          </cell>
          <cell r="E93" t="str">
            <v>Org/Hari</v>
          </cell>
          <cell r="F93" t="str">
            <v>Mandor</v>
          </cell>
          <cell r="H93" t="str">
            <v>@</v>
          </cell>
          <cell r="I93">
            <v>50000</v>
          </cell>
          <cell r="J93">
            <v>5000</v>
          </cell>
        </row>
        <row r="94">
          <cell r="D94">
            <v>1.4999999999999999E-2</v>
          </cell>
          <cell r="E94" t="str">
            <v>Org/Hari</v>
          </cell>
          <cell r="F94" t="str">
            <v>Kepala Tukang</v>
          </cell>
          <cell r="H94" t="str">
            <v>@</v>
          </cell>
          <cell r="I94">
            <v>65000</v>
          </cell>
          <cell r="J94">
            <v>975</v>
          </cell>
        </row>
        <row r="95">
          <cell r="D95">
            <v>0.15</v>
          </cell>
          <cell r="E95" t="str">
            <v>Org/Hari</v>
          </cell>
          <cell r="F95" t="str">
            <v>Tukang</v>
          </cell>
          <cell r="H95" t="str">
            <v>@</v>
          </cell>
          <cell r="I95">
            <v>55000</v>
          </cell>
          <cell r="J95">
            <v>8250</v>
          </cell>
        </row>
        <row r="96">
          <cell r="D96">
            <v>0.2</v>
          </cell>
          <cell r="E96" t="str">
            <v>Org/Hari</v>
          </cell>
          <cell r="F96" t="str">
            <v>Pekerja</v>
          </cell>
          <cell r="H96" t="str">
            <v>@</v>
          </cell>
          <cell r="I96">
            <v>40000</v>
          </cell>
          <cell r="J96">
            <v>8000</v>
          </cell>
        </row>
        <row r="97">
          <cell r="H97" t="str">
            <v>Jumlah</v>
          </cell>
          <cell r="J97">
            <v>30855</v>
          </cell>
        </row>
        <row r="98">
          <cell r="H98" t="str">
            <v>Dibulatkan</v>
          </cell>
          <cell r="J98">
            <v>30855</v>
          </cell>
        </row>
        <row r="100">
          <cell r="B100" t="str">
            <v>11.</v>
          </cell>
          <cell r="C100" t="str">
            <v>Anl.G.67</v>
          </cell>
          <cell r="E100" t="str">
            <v>1 M3</v>
          </cell>
          <cell r="F100" t="str">
            <v>Lantai Beton Tumbuk 1 : 3 : 5</v>
          </cell>
        </row>
        <row r="101">
          <cell r="D101">
            <v>0.87</v>
          </cell>
          <cell r="E101" t="str">
            <v>M3</v>
          </cell>
          <cell r="F101" t="str">
            <v>Kerikil Beton</v>
          </cell>
          <cell r="H101" t="str">
            <v>@</v>
          </cell>
          <cell r="I101">
            <v>100000</v>
          </cell>
          <cell r="J101">
            <v>87000</v>
          </cell>
        </row>
        <row r="102">
          <cell r="D102">
            <v>0.52</v>
          </cell>
          <cell r="E102" t="str">
            <v>M3</v>
          </cell>
          <cell r="F102" t="str">
            <v>Pasir Pasang</v>
          </cell>
          <cell r="H102" t="str">
            <v>@</v>
          </cell>
          <cell r="I102">
            <v>100000</v>
          </cell>
          <cell r="J102">
            <v>52000</v>
          </cell>
        </row>
        <row r="103">
          <cell r="D103">
            <v>5.45</v>
          </cell>
          <cell r="E103" t="str">
            <v>Zak</v>
          </cell>
          <cell r="F103" t="str">
            <v>Semen PC Andalas @ 40 Kg</v>
          </cell>
          <cell r="H103" t="str">
            <v>@</v>
          </cell>
          <cell r="I103">
            <v>51000</v>
          </cell>
          <cell r="J103">
            <v>277950</v>
          </cell>
        </row>
        <row r="104">
          <cell r="D104">
            <v>0.08</v>
          </cell>
          <cell r="E104" t="str">
            <v>Org/Hari</v>
          </cell>
          <cell r="F104" t="str">
            <v>Mandor</v>
          </cell>
          <cell r="H104" t="str">
            <v>@</v>
          </cell>
          <cell r="I104">
            <v>50000</v>
          </cell>
          <cell r="J104">
            <v>4000</v>
          </cell>
        </row>
        <row r="105">
          <cell r="D105">
            <v>2.5000000000000001E-2</v>
          </cell>
          <cell r="E105" t="str">
            <v>Org/Hari</v>
          </cell>
          <cell r="F105" t="str">
            <v>Kepala Tukang</v>
          </cell>
          <cell r="H105" t="str">
            <v>@</v>
          </cell>
          <cell r="I105">
            <v>65000</v>
          </cell>
          <cell r="J105">
            <v>1625</v>
          </cell>
        </row>
        <row r="106">
          <cell r="D106">
            <v>0.25</v>
          </cell>
          <cell r="E106" t="str">
            <v>Org/Hari</v>
          </cell>
          <cell r="F106" t="str">
            <v>Tukang</v>
          </cell>
          <cell r="H106" t="str">
            <v>@</v>
          </cell>
          <cell r="I106">
            <v>55000</v>
          </cell>
          <cell r="J106">
            <v>13750</v>
          </cell>
        </row>
        <row r="107">
          <cell r="D107">
            <v>1.65</v>
          </cell>
          <cell r="E107" t="str">
            <v>Org/Hari</v>
          </cell>
          <cell r="F107" t="str">
            <v>Pekerja</v>
          </cell>
          <cell r="H107" t="str">
            <v>@</v>
          </cell>
          <cell r="I107">
            <v>40000</v>
          </cell>
          <cell r="J107">
            <v>66000</v>
          </cell>
        </row>
        <row r="108">
          <cell r="H108" t="str">
            <v>Jumlah</v>
          </cell>
          <cell r="J108">
            <v>502325</v>
          </cell>
        </row>
        <row r="109">
          <cell r="H109" t="str">
            <v>Dibulatkan</v>
          </cell>
          <cell r="J109">
            <v>502325</v>
          </cell>
        </row>
        <row r="111">
          <cell r="B111" t="str">
            <v>12.</v>
          </cell>
          <cell r="C111" t="str">
            <v>Anl.F.26</v>
          </cell>
          <cell r="E111" t="str">
            <v>1 M3</v>
          </cell>
          <cell r="F111" t="str">
            <v>Mengerjakan Kayu untuk Kosen Jendela/Pintu</v>
          </cell>
        </row>
        <row r="112">
          <cell r="D112">
            <v>1.2</v>
          </cell>
          <cell r="E112" t="str">
            <v>M3</v>
          </cell>
          <cell r="F112" t="str">
            <v>Kayu Klas II</v>
          </cell>
          <cell r="H112" t="str">
            <v>@</v>
          </cell>
          <cell r="I112">
            <v>2700000</v>
          </cell>
          <cell r="J112">
            <v>3240000</v>
          </cell>
        </row>
        <row r="113">
          <cell r="D113">
            <v>18</v>
          </cell>
          <cell r="E113" t="str">
            <v>Org/Hari</v>
          </cell>
          <cell r="F113" t="str">
            <v>Tukang</v>
          </cell>
          <cell r="H113" t="str">
            <v>@</v>
          </cell>
          <cell r="I113">
            <v>55000</v>
          </cell>
          <cell r="J113">
            <v>990000</v>
          </cell>
        </row>
        <row r="114">
          <cell r="D114">
            <v>2</v>
          </cell>
          <cell r="E114" t="str">
            <v>Org/Hari</v>
          </cell>
          <cell r="F114" t="str">
            <v>Kepala Tukang</v>
          </cell>
          <cell r="H114" t="str">
            <v>@</v>
          </cell>
          <cell r="I114">
            <v>65000</v>
          </cell>
          <cell r="J114">
            <v>130000</v>
          </cell>
        </row>
        <row r="115">
          <cell r="D115">
            <v>6</v>
          </cell>
          <cell r="E115" t="str">
            <v>Org/Hari</v>
          </cell>
          <cell r="F115" t="str">
            <v>Pekerja</v>
          </cell>
          <cell r="H115" t="str">
            <v>@</v>
          </cell>
          <cell r="I115">
            <v>40000</v>
          </cell>
          <cell r="J115">
            <v>240000</v>
          </cell>
        </row>
        <row r="116">
          <cell r="D116">
            <v>0.3</v>
          </cell>
          <cell r="E116" t="str">
            <v>Org/Hari</v>
          </cell>
          <cell r="F116" t="str">
            <v>Mandor</v>
          </cell>
          <cell r="H116" t="str">
            <v>@</v>
          </cell>
          <cell r="I116">
            <v>50000</v>
          </cell>
          <cell r="J116">
            <v>15000</v>
          </cell>
        </row>
        <row r="117">
          <cell r="H117" t="str">
            <v>Jumlah</v>
          </cell>
          <cell r="J117">
            <v>4615000</v>
          </cell>
        </row>
        <row r="118">
          <cell r="H118" t="str">
            <v>Dibulatkan</v>
          </cell>
          <cell r="J118">
            <v>4615000</v>
          </cell>
        </row>
        <row r="120">
          <cell r="B120" t="str">
            <v>13.</v>
          </cell>
          <cell r="C120" t="str">
            <v>Anl.F.38</v>
          </cell>
          <cell r="E120" t="str">
            <v>1 M2</v>
          </cell>
          <cell r="F120" t="str">
            <v>Mengerjakan Papan Lisplank</v>
          </cell>
        </row>
        <row r="121">
          <cell r="D121">
            <v>1.0999999999999999E-2</v>
          </cell>
          <cell r="E121" t="str">
            <v>M3</v>
          </cell>
          <cell r="F121" t="str">
            <v>Kayu Klas II</v>
          </cell>
          <cell r="H121" t="str">
            <v>@</v>
          </cell>
          <cell r="I121">
            <v>2700000</v>
          </cell>
          <cell r="J121">
            <v>29700</v>
          </cell>
        </row>
        <row r="122">
          <cell r="D122">
            <v>0.05</v>
          </cell>
          <cell r="E122" t="str">
            <v>Kg</v>
          </cell>
          <cell r="F122" t="str">
            <v>Paku Kayu</v>
          </cell>
          <cell r="H122" t="str">
            <v>@</v>
          </cell>
          <cell r="I122">
            <v>17000</v>
          </cell>
          <cell r="J122">
            <v>850</v>
          </cell>
        </row>
        <row r="123">
          <cell r="D123">
            <v>0.22</v>
          </cell>
          <cell r="E123" t="str">
            <v>Org/Hari</v>
          </cell>
          <cell r="F123" t="str">
            <v>Tukang</v>
          </cell>
          <cell r="H123" t="str">
            <v>@</v>
          </cell>
          <cell r="I123">
            <v>55000</v>
          </cell>
          <cell r="J123">
            <v>12100</v>
          </cell>
        </row>
        <row r="124">
          <cell r="D124">
            <v>2.1999999999999999E-2</v>
          </cell>
          <cell r="E124" t="str">
            <v>Org/Hari</v>
          </cell>
          <cell r="F124" t="str">
            <v>Kepala Tukang</v>
          </cell>
          <cell r="H124" t="str">
            <v>@</v>
          </cell>
          <cell r="I124">
            <v>65000</v>
          </cell>
          <cell r="J124">
            <v>1430</v>
          </cell>
        </row>
        <row r="125">
          <cell r="D125">
            <v>0.11</v>
          </cell>
          <cell r="E125" t="str">
            <v>Org/Hari</v>
          </cell>
          <cell r="F125" t="str">
            <v>Pekerja</v>
          </cell>
          <cell r="H125" t="str">
            <v>@</v>
          </cell>
          <cell r="I125">
            <v>40000</v>
          </cell>
          <cell r="J125">
            <v>4400</v>
          </cell>
        </row>
        <row r="126">
          <cell r="D126">
            <v>5.0000000000000001E-3</v>
          </cell>
          <cell r="E126" t="str">
            <v>Org/Hari</v>
          </cell>
          <cell r="F126" t="str">
            <v>Mandor</v>
          </cell>
          <cell r="H126" t="str">
            <v>@</v>
          </cell>
          <cell r="I126">
            <v>50000</v>
          </cell>
          <cell r="J126">
            <v>250</v>
          </cell>
        </row>
        <row r="127">
          <cell r="H127" t="str">
            <v>Jumlah</v>
          </cell>
          <cell r="J127">
            <v>48730</v>
          </cell>
        </row>
        <row r="128">
          <cell r="H128" t="str">
            <v>Dibulatkan</v>
          </cell>
          <cell r="J128">
            <v>48730</v>
          </cell>
        </row>
        <row r="130">
          <cell r="B130" t="str">
            <v>14.</v>
          </cell>
          <cell r="C130" t="str">
            <v>SNI.DT.91.0011.6.24</v>
          </cell>
          <cell r="E130" t="str">
            <v>1 M2</v>
          </cell>
          <cell r="F130" t="str">
            <v>Memasang Dinding Pemisah</v>
          </cell>
        </row>
        <row r="131">
          <cell r="D131">
            <v>12</v>
          </cell>
          <cell r="E131" t="str">
            <v>Buah</v>
          </cell>
          <cell r="F131" t="str">
            <v>Sekrup</v>
          </cell>
          <cell r="H131" t="str">
            <v>@</v>
          </cell>
          <cell r="I131">
            <v>1000</v>
          </cell>
          <cell r="J131">
            <v>12000</v>
          </cell>
        </row>
        <row r="132">
          <cell r="D132">
            <v>0.86</v>
          </cell>
          <cell r="E132" t="str">
            <v>Lembar</v>
          </cell>
          <cell r="F132" t="str">
            <v>Calsiboard 6 mm</v>
          </cell>
          <cell r="H132" t="str">
            <v>@</v>
          </cell>
          <cell r="I132">
            <v>75000</v>
          </cell>
          <cell r="J132">
            <v>64500</v>
          </cell>
        </row>
        <row r="133">
          <cell r="D133">
            <v>0.6</v>
          </cell>
          <cell r="E133" t="str">
            <v>Org/Hari</v>
          </cell>
          <cell r="F133" t="str">
            <v>Tukang</v>
          </cell>
          <cell r="H133" t="str">
            <v>@</v>
          </cell>
          <cell r="I133">
            <v>55000</v>
          </cell>
          <cell r="J133">
            <v>33000</v>
          </cell>
        </row>
        <row r="134">
          <cell r="D134">
            <v>0.06</v>
          </cell>
          <cell r="E134" t="str">
            <v>Org/Hari</v>
          </cell>
          <cell r="F134" t="str">
            <v>Kepala Tukang</v>
          </cell>
          <cell r="H134" t="str">
            <v>@</v>
          </cell>
          <cell r="I134">
            <v>65000</v>
          </cell>
          <cell r="J134">
            <v>3900</v>
          </cell>
        </row>
        <row r="135">
          <cell r="D135">
            <v>0.2</v>
          </cell>
          <cell r="E135" t="str">
            <v>Org/Hari</v>
          </cell>
          <cell r="F135" t="str">
            <v>Pekerja</v>
          </cell>
          <cell r="H135" t="str">
            <v>@</v>
          </cell>
          <cell r="I135">
            <v>40000</v>
          </cell>
          <cell r="J135">
            <v>8000</v>
          </cell>
        </row>
        <row r="136">
          <cell r="D136">
            <v>0.01</v>
          </cell>
          <cell r="E136" t="str">
            <v>Org/Hari</v>
          </cell>
          <cell r="F136" t="str">
            <v>Mandor</v>
          </cell>
          <cell r="H136" t="str">
            <v>@</v>
          </cell>
          <cell r="I136">
            <v>50000</v>
          </cell>
          <cell r="J136">
            <v>500</v>
          </cell>
        </row>
        <row r="137">
          <cell r="H137" t="str">
            <v>Jumlah</v>
          </cell>
          <cell r="J137">
            <v>121900</v>
          </cell>
        </row>
        <row r="138">
          <cell r="H138" t="str">
            <v>Dibulatkan</v>
          </cell>
          <cell r="J138">
            <v>121900</v>
          </cell>
        </row>
        <row r="140">
          <cell r="B140" t="str">
            <v>15.</v>
          </cell>
          <cell r="C140" t="str">
            <v>SNI.DT.91.0011.6.10</v>
          </cell>
          <cell r="E140" t="str">
            <v>1 M2</v>
          </cell>
          <cell r="F140" t="str">
            <v>Jalusi Kosen</v>
          </cell>
        </row>
        <row r="141">
          <cell r="D141">
            <v>0.06</v>
          </cell>
          <cell r="E141" t="str">
            <v>M3</v>
          </cell>
          <cell r="F141" t="str">
            <v>Kayu Klas II</v>
          </cell>
          <cell r="H141" t="str">
            <v>@</v>
          </cell>
          <cell r="I141">
            <v>2700000</v>
          </cell>
          <cell r="J141">
            <v>162000</v>
          </cell>
        </row>
        <row r="142">
          <cell r="D142">
            <v>0.15</v>
          </cell>
          <cell r="E142" t="str">
            <v>Kg</v>
          </cell>
          <cell r="F142" t="str">
            <v>Paku Kayu</v>
          </cell>
          <cell r="H142" t="str">
            <v>@</v>
          </cell>
          <cell r="I142">
            <v>17000</v>
          </cell>
          <cell r="J142">
            <v>2550</v>
          </cell>
        </row>
        <row r="143">
          <cell r="D143">
            <v>2</v>
          </cell>
          <cell r="E143" t="str">
            <v>Org/Hari</v>
          </cell>
          <cell r="F143" t="str">
            <v>Tukang</v>
          </cell>
          <cell r="H143" t="str">
            <v>@</v>
          </cell>
          <cell r="I143">
            <v>55000</v>
          </cell>
          <cell r="J143">
            <v>110000</v>
          </cell>
        </row>
        <row r="144">
          <cell r="D144">
            <v>0.2</v>
          </cell>
          <cell r="E144" t="str">
            <v>Org/Hari</v>
          </cell>
          <cell r="F144" t="str">
            <v>Kepala Tukang</v>
          </cell>
          <cell r="H144" t="str">
            <v>@</v>
          </cell>
          <cell r="I144">
            <v>65000</v>
          </cell>
          <cell r="J144">
            <v>13000</v>
          </cell>
        </row>
        <row r="145">
          <cell r="D145">
            <v>0.5</v>
          </cell>
          <cell r="E145" t="str">
            <v>Org/Hari</v>
          </cell>
          <cell r="F145" t="str">
            <v>Pekerja</v>
          </cell>
          <cell r="H145" t="str">
            <v>@</v>
          </cell>
          <cell r="I145">
            <v>40000</v>
          </cell>
          <cell r="J145">
            <v>20000</v>
          </cell>
        </row>
        <row r="146">
          <cell r="D146">
            <v>2.5000000000000001E-2</v>
          </cell>
          <cell r="E146" t="str">
            <v>Org/Hari</v>
          </cell>
          <cell r="F146" t="str">
            <v>Mandor</v>
          </cell>
          <cell r="H146" t="str">
            <v>@</v>
          </cell>
          <cell r="I146">
            <v>50000</v>
          </cell>
          <cell r="J146">
            <v>1250</v>
          </cell>
        </row>
        <row r="147">
          <cell r="H147" t="str">
            <v>Jumlah</v>
          </cell>
          <cell r="J147">
            <v>308800</v>
          </cell>
        </row>
        <row r="148">
          <cell r="H148" t="str">
            <v>Dibulatkan</v>
          </cell>
          <cell r="J148">
            <v>308800</v>
          </cell>
        </row>
        <row r="150">
          <cell r="B150" t="str">
            <v>16.</v>
          </cell>
          <cell r="C150" t="str">
            <v>Anl. Supl.VII</v>
          </cell>
          <cell r="E150" t="str">
            <v>1 M2</v>
          </cell>
          <cell r="F150" t="str">
            <v>Plafond Gypsum 9  mm</v>
          </cell>
        </row>
        <row r="151">
          <cell r="D151">
            <v>1</v>
          </cell>
          <cell r="E151" t="str">
            <v>M2</v>
          </cell>
          <cell r="F151" t="str">
            <v>Gypsum</v>
          </cell>
          <cell r="H151" t="str">
            <v>@</v>
          </cell>
          <cell r="I151">
            <v>50000</v>
          </cell>
          <cell r="J151">
            <v>50000</v>
          </cell>
        </row>
        <row r="152">
          <cell r="D152">
            <v>0.1</v>
          </cell>
          <cell r="E152" t="str">
            <v>Kg</v>
          </cell>
          <cell r="F152" t="str">
            <v>Paku Kayu</v>
          </cell>
          <cell r="H152" t="str">
            <v>@</v>
          </cell>
          <cell r="I152">
            <v>17000</v>
          </cell>
          <cell r="J152">
            <v>1700</v>
          </cell>
        </row>
        <row r="153">
          <cell r="D153">
            <v>2.5000000000000001E-2</v>
          </cell>
          <cell r="E153" t="str">
            <v>Org/Hari</v>
          </cell>
          <cell r="F153" t="str">
            <v>Kepala Tukang</v>
          </cell>
          <cell r="H153" t="str">
            <v>@</v>
          </cell>
          <cell r="I153">
            <v>65000</v>
          </cell>
          <cell r="J153">
            <v>1625</v>
          </cell>
        </row>
        <row r="154">
          <cell r="D154">
            <v>0.25</v>
          </cell>
          <cell r="E154" t="str">
            <v>Org/Hari</v>
          </cell>
          <cell r="F154" t="str">
            <v>Tukang</v>
          </cell>
          <cell r="H154" t="str">
            <v>@</v>
          </cell>
          <cell r="I154">
            <v>55000</v>
          </cell>
          <cell r="J154">
            <v>13750</v>
          </cell>
        </row>
        <row r="155">
          <cell r="D155">
            <v>0.15</v>
          </cell>
          <cell r="E155" t="str">
            <v>Org/Hari</v>
          </cell>
          <cell r="F155" t="str">
            <v>Pekerja</v>
          </cell>
          <cell r="H155" t="str">
            <v>@</v>
          </cell>
          <cell r="I155">
            <v>40000</v>
          </cell>
          <cell r="J155">
            <v>6000</v>
          </cell>
        </row>
        <row r="156">
          <cell r="D156">
            <v>7.4999999999999997E-2</v>
          </cell>
          <cell r="E156" t="str">
            <v>Org/Hari</v>
          </cell>
          <cell r="F156" t="str">
            <v>Mandor</v>
          </cell>
          <cell r="H156" t="str">
            <v>@</v>
          </cell>
          <cell r="I156">
            <v>50000</v>
          </cell>
          <cell r="J156">
            <v>3750</v>
          </cell>
        </row>
        <row r="157">
          <cell r="H157" t="str">
            <v>Jumlah</v>
          </cell>
          <cell r="J157">
            <v>76825</v>
          </cell>
        </row>
        <row r="158">
          <cell r="H158" t="str">
            <v>Dibulatkan</v>
          </cell>
          <cell r="J158">
            <v>76825</v>
          </cell>
        </row>
        <row r="160">
          <cell r="B160" t="str">
            <v>17.</v>
          </cell>
          <cell r="C160" t="str">
            <v>Supl.IX.a</v>
          </cell>
          <cell r="E160" t="str">
            <v>1 M2</v>
          </cell>
          <cell r="F160" t="str">
            <v>Cat tembok/Dinding/Plafond (3x)</v>
          </cell>
        </row>
        <row r="161">
          <cell r="D161">
            <v>0.26</v>
          </cell>
          <cell r="E161" t="str">
            <v>Kg</v>
          </cell>
          <cell r="F161" t="str">
            <v>Cat Tembok</v>
          </cell>
          <cell r="G161" t="str">
            <v>2 x</v>
          </cell>
          <cell r="H161" t="str">
            <v>@</v>
          </cell>
          <cell r="I161">
            <v>18000</v>
          </cell>
          <cell r="J161">
            <v>4680</v>
          </cell>
        </row>
        <row r="162">
          <cell r="D162">
            <v>0.1</v>
          </cell>
          <cell r="E162" t="str">
            <v>Kg</v>
          </cell>
          <cell r="F162" t="str">
            <v>Plamur Tembok</v>
          </cell>
          <cell r="H162" t="str">
            <v>@</v>
          </cell>
          <cell r="I162">
            <v>18000</v>
          </cell>
          <cell r="J162">
            <v>1800</v>
          </cell>
        </row>
        <row r="163">
          <cell r="D163">
            <v>0.1</v>
          </cell>
          <cell r="E163" t="str">
            <v>Kg</v>
          </cell>
          <cell r="F163" t="str">
            <v>Cat Dasar</v>
          </cell>
          <cell r="H163" t="str">
            <v>@</v>
          </cell>
          <cell r="I163">
            <v>18000</v>
          </cell>
          <cell r="J163">
            <v>1800</v>
          </cell>
        </row>
        <row r="164">
          <cell r="D164">
            <v>2.5000000000000001E-3</v>
          </cell>
          <cell r="E164" t="str">
            <v>Org/Hari</v>
          </cell>
          <cell r="F164" t="str">
            <v>Mandor</v>
          </cell>
          <cell r="H164" t="str">
            <v>@</v>
          </cell>
          <cell r="I164">
            <v>50000</v>
          </cell>
          <cell r="J164">
            <v>125</v>
          </cell>
        </row>
        <row r="165">
          <cell r="D165">
            <v>6.3E-2</v>
          </cell>
          <cell r="E165" t="str">
            <v>Org/Hari</v>
          </cell>
          <cell r="F165" t="str">
            <v>Tukang</v>
          </cell>
          <cell r="H165" t="str">
            <v>@</v>
          </cell>
          <cell r="I165">
            <v>55000</v>
          </cell>
          <cell r="J165">
            <v>3465</v>
          </cell>
        </row>
        <row r="166">
          <cell r="D166">
            <v>6.3E-3</v>
          </cell>
          <cell r="E166" t="str">
            <v>Org/Hari</v>
          </cell>
          <cell r="F166" t="str">
            <v>Kepala Tukang</v>
          </cell>
          <cell r="H166" t="str">
            <v>@</v>
          </cell>
          <cell r="I166">
            <v>65000</v>
          </cell>
          <cell r="J166">
            <v>409.5</v>
          </cell>
        </row>
        <row r="167">
          <cell r="D167">
            <v>0.02</v>
          </cell>
          <cell r="E167" t="str">
            <v>Org/Hari</v>
          </cell>
          <cell r="F167" t="str">
            <v>Pekerja</v>
          </cell>
          <cell r="H167" t="str">
            <v>@</v>
          </cell>
          <cell r="I167">
            <v>40000</v>
          </cell>
          <cell r="J167">
            <v>800</v>
          </cell>
        </row>
        <row r="168">
          <cell r="H168" t="str">
            <v>Jumlah</v>
          </cell>
          <cell r="J168">
            <v>13079.5</v>
          </cell>
        </row>
        <row r="169">
          <cell r="H169" t="str">
            <v>Dibulatkan</v>
          </cell>
          <cell r="J169">
            <v>13079.5</v>
          </cell>
        </row>
        <row r="171">
          <cell r="B171" t="str">
            <v>18.</v>
          </cell>
          <cell r="C171" t="str">
            <v>Anl.K10+K23+K28</v>
          </cell>
          <cell r="E171" t="str">
            <v>1 M2</v>
          </cell>
          <cell r="F171" t="str">
            <v>Mengecat Kosen/Pintu/Jendela/Lisplank/Kanopi</v>
          </cell>
        </row>
        <row r="172">
          <cell r="D172">
            <v>0.2</v>
          </cell>
          <cell r="E172" t="str">
            <v>Kg</v>
          </cell>
          <cell r="F172" t="str">
            <v>Cat Menie</v>
          </cell>
          <cell r="H172" t="str">
            <v>@</v>
          </cell>
          <cell r="I172">
            <v>20000</v>
          </cell>
          <cell r="J172">
            <v>4000</v>
          </cell>
        </row>
        <row r="173">
          <cell r="D173">
            <v>0.15</v>
          </cell>
          <cell r="E173" t="str">
            <v>Kg</v>
          </cell>
          <cell r="F173" t="str">
            <v>Plamur Tembok</v>
          </cell>
          <cell r="H173" t="str">
            <v>@</v>
          </cell>
          <cell r="I173">
            <v>18000</v>
          </cell>
          <cell r="J173">
            <v>2700</v>
          </cell>
        </row>
        <row r="174">
          <cell r="D174">
            <v>0.17</v>
          </cell>
          <cell r="E174" t="str">
            <v>Kg</v>
          </cell>
          <cell r="F174" t="str">
            <v>Cat Dasar</v>
          </cell>
          <cell r="H174" t="str">
            <v>@</v>
          </cell>
          <cell r="I174">
            <v>18000</v>
          </cell>
          <cell r="J174">
            <v>3060</v>
          </cell>
        </row>
        <row r="175">
          <cell r="D175">
            <v>0.26</v>
          </cell>
          <cell r="E175" t="str">
            <v>Kg</v>
          </cell>
          <cell r="F175" t="str">
            <v>Cat Warna 2 x</v>
          </cell>
          <cell r="H175" t="str">
            <v>@</v>
          </cell>
          <cell r="I175">
            <v>32000</v>
          </cell>
          <cell r="J175">
            <v>8320</v>
          </cell>
        </row>
        <row r="176">
          <cell r="D176">
            <v>8.9999999999999993E-3</v>
          </cell>
          <cell r="E176" t="str">
            <v>Org/Hari</v>
          </cell>
          <cell r="F176" t="str">
            <v>Tukang</v>
          </cell>
          <cell r="H176" t="str">
            <v>@</v>
          </cell>
          <cell r="I176">
            <v>55000</v>
          </cell>
          <cell r="J176">
            <v>494.99999999999994</v>
          </cell>
        </row>
        <row r="177">
          <cell r="D177">
            <v>6.0000000000000001E-3</v>
          </cell>
          <cell r="E177" t="str">
            <v>Org/Hari</v>
          </cell>
          <cell r="F177" t="str">
            <v>Kepala Tukang</v>
          </cell>
          <cell r="H177" t="str">
            <v>@</v>
          </cell>
          <cell r="I177">
            <v>65000</v>
          </cell>
          <cell r="J177">
            <v>390</v>
          </cell>
        </row>
        <row r="178">
          <cell r="D178">
            <v>7.0000000000000007E-2</v>
          </cell>
          <cell r="E178" t="str">
            <v>Org/Hari</v>
          </cell>
          <cell r="F178" t="str">
            <v>Pekerja</v>
          </cell>
          <cell r="H178" t="str">
            <v>@</v>
          </cell>
          <cell r="I178">
            <v>40000</v>
          </cell>
          <cell r="J178">
            <v>2800.0000000000005</v>
          </cell>
        </row>
        <row r="179">
          <cell r="D179">
            <v>2.5000000000000001E-3</v>
          </cell>
          <cell r="E179" t="str">
            <v>Org/Hari</v>
          </cell>
          <cell r="F179" t="str">
            <v>Mandor</v>
          </cell>
          <cell r="H179" t="str">
            <v>@</v>
          </cell>
          <cell r="I179">
            <v>50000</v>
          </cell>
          <cell r="J179">
            <v>125</v>
          </cell>
        </row>
        <row r="180">
          <cell r="H180" t="str">
            <v>Jumlah</v>
          </cell>
          <cell r="J180">
            <v>21890</v>
          </cell>
        </row>
        <row r="181">
          <cell r="H181" t="str">
            <v>Dibulatkan</v>
          </cell>
          <cell r="J181">
            <v>21890</v>
          </cell>
        </row>
        <row r="183">
          <cell r="B183" t="str">
            <v>18.</v>
          </cell>
          <cell r="C183" t="str">
            <v>Anl.Supl.V</v>
          </cell>
          <cell r="E183" t="str">
            <v>1 M3</v>
          </cell>
          <cell r="F183" t="str">
            <v>Beton Bertulang</v>
          </cell>
        </row>
        <row r="184">
          <cell r="D184" t="str">
            <v>a.</v>
          </cell>
          <cell r="E184" t="str">
            <v>(Anl.G.41) Beton Cor 1 : 2 : 3</v>
          </cell>
        </row>
        <row r="185">
          <cell r="D185">
            <v>0.78</v>
          </cell>
          <cell r="E185" t="str">
            <v>M3</v>
          </cell>
          <cell r="F185" t="str">
            <v>Kerikil Beton</v>
          </cell>
          <cell r="H185" t="str">
            <v>@</v>
          </cell>
          <cell r="I185">
            <v>100000</v>
          </cell>
          <cell r="J185">
            <v>78000</v>
          </cell>
        </row>
        <row r="186">
          <cell r="D186">
            <v>0.52</v>
          </cell>
          <cell r="E186" t="str">
            <v>M3</v>
          </cell>
          <cell r="F186" t="str">
            <v>Pasir Pasang</v>
          </cell>
          <cell r="H186" t="str">
            <v>@</v>
          </cell>
          <cell r="I186">
            <v>100000</v>
          </cell>
          <cell r="J186">
            <v>52000</v>
          </cell>
        </row>
        <row r="187">
          <cell r="D187">
            <v>5.8</v>
          </cell>
          <cell r="E187" t="str">
            <v>Zak</v>
          </cell>
          <cell r="F187" t="str">
            <v>Semen PC Andalas @ 40 Kg</v>
          </cell>
          <cell r="H187" t="str">
            <v>@</v>
          </cell>
          <cell r="I187">
            <v>51000</v>
          </cell>
          <cell r="J187">
            <v>295800</v>
          </cell>
        </row>
        <row r="188">
          <cell r="H188" t="str">
            <v>Jumlah (a)</v>
          </cell>
          <cell r="J188">
            <v>425800</v>
          </cell>
        </row>
        <row r="189">
          <cell r="E189" t="str">
            <v>Upah Pekerja</v>
          </cell>
        </row>
        <row r="190">
          <cell r="D190">
            <v>1.65</v>
          </cell>
          <cell r="E190" t="str">
            <v>Org/Hari</v>
          </cell>
          <cell r="F190" t="str">
            <v>Pekerja</v>
          </cell>
          <cell r="H190" t="str">
            <v>@</v>
          </cell>
          <cell r="I190">
            <v>40000</v>
          </cell>
          <cell r="J190">
            <v>66000</v>
          </cell>
        </row>
        <row r="191">
          <cell r="D191">
            <v>0.08</v>
          </cell>
          <cell r="E191" t="str">
            <v>Org/Hari</v>
          </cell>
          <cell r="F191" t="str">
            <v>Mandor</v>
          </cell>
          <cell r="H191" t="str">
            <v>@</v>
          </cell>
          <cell r="I191">
            <v>50000</v>
          </cell>
          <cell r="J191">
            <v>4000</v>
          </cell>
        </row>
        <row r="192">
          <cell r="D192">
            <v>0.25</v>
          </cell>
          <cell r="E192" t="str">
            <v>Org/Hari</v>
          </cell>
          <cell r="F192" t="str">
            <v>Tukang</v>
          </cell>
          <cell r="H192" t="str">
            <v>@</v>
          </cell>
          <cell r="I192">
            <v>55000</v>
          </cell>
          <cell r="J192">
            <v>13750</v>
          </cell>
        </row>
        <row r="193">
          <cell r="D193">
            <v>2.5000000000000001E-2</v>
          </cell>
          <cell r="E193" t="str">
            <v>Org/Hari</v>
          </cell>
          <cell r="F193" t="str">
            <v>Kepala Tukang</v>
          </cell>
          <cell r="H193" t="str">
            <v>@</v>
          </cell>
          <cell r="I193">
            <v>65000</v>
          </cell>
          <cell r="J193">
            <v>1625</v>
          </cell>
        </row>
        <row r="194">
          <cell r="H194" t="str">
            <v>Jumlah (b)</v>
          </cell>
          <cell r="J194">
            <v>85375</v>
          </cell>
        </row>
        <row r="195">
          <cell r="H195" t="str">
            <v>Jumlah (a) + (b)</v>
          </cell>
          <cell r="J195">
            <v>511175</v>
          </cell>
        </row>
        <row r="196">
          <cell r="H196" t="str">
            <v>Dibulatkan</v>
          </cell>
          <cell r="J196">
            <v>511175</v>
          </cell>
        </row>
        <row r="198">
          <cell r="D198" t="str">
            <v>b.</v>
          </cell>
          <cell r="E198" t="str">
            <v>(Anl.G.41.b) Beton Cor 1 : 2,5 : 2,5</v>
          </cell>
        </row>
        <row r="199">
          <cell r="D199">
            <v>0.78</v>
          </cell>
          <cell r="E199" t="str">
            <v>M3</v>
          </cell>
          <cell r="F199" t="str">
            <v>Kerikil Beton</v>
          </cell>
          <cell r="H199" t="str">
            <v>@</v>
          </cell>
          <cell r="I199">
            <v>100000</v>
          </cell>
          <cell r="J199">
            <v>78000</v>
          </cell>
        </row>
        <row r="200">
          <cell r="D200">
            <v>0.47</v>
          </cell>
          <cell r="E200" t="str">
            <v>M3</v>
          </cell>
          <cell r="F200" t="str">
            <v>Pasir Pasang</v>
          </cell>
          <cell r="H200" t="str">
            <v>@</v>
          </cell>
          <cell r="I200">
            <v>100000</v>
          </cell>
          <cell r="J200">
            <v>47000</v>
          </cell>
        </row>
        <row r="201">
          <cell r="D201">
            <v>9.56</v>
          </cell>
          <cell r="E201" t="str">
            <v>Zak</v>
          </cell>
          <cell r="F201" t="str">
            <v>Semen PC Andalas @ 40 Kg</v>
          </cell>
          <cell r="H201" t="str">
            <v>@</v>
          </cell>
          <cell r="I201">
            <v>51000</v>
          </cell>
          <cell r="J201">
            <v>487560</v>
          </cell>
        </row>
        <row r="202">
          <cell r="H202" t="str">
            <v>Jumlah (a)</v>
          </cell>
          <cell r="J202">
            <v>612560</v>
          </cell>
        </row>
        <row r="203">
          <cell r="E203" t="str">
            <v>Upah Pekerja</v>
          </cell>
        </row>
        <row r="204">
          <cell r="D204">
            <v>1.65</v>
          </cell>
          <cell r="E204" t="str">
            <v>Org/Hari</v>
          </cell>
          <cell r="F204" t="str">
            <v>Pekerja</v>
          </cell>
          <cell r="H204" t="str">
            <v>@</v>
          </cell>
          <cell r="I204">
            <v>40000</v>
          </cell>
          <cell r="J204">
            <v>66000</v>
          </cell>
        </row>
        <row r="205">
          <cell r="D205">
            <v>0.08</v>
          </cell>
          <cell r="E205" t="str">
            <v>Org/Hari</v>
          </cell>
          <cell r="F205" t="str">
            <v>Mandor</v>
          </cell>
          <cell r="H205" t="str">
            <v>@</v>
          </cell>
          <cell r="I205">
            <v>50000</v>
          </cell>
          <cell r="J205">
            <v>4000</v>
          </cell>
        </row>
        <row r="206">
          <cell r="D206">
            <v>0.25</v>
          </cell>
          <cell r="E206" t="str">
            <v>Org/Hari</v>
          </cell>
          <cell r="F206" t="str">
            <v>Tukang</v>
          </cell>
          <cell r="H206" t="str">
            <v>@</v>
          </cell>
          <cell r="I206">
            <v>55000</v>
          </cell>
          <cell r="J206">
            <v>13750</v>
          </cell>
        </row>
        <row r="207">
          <cell r="D207">
            <v>2.5000000000000001E-2</v>
          </cell>
          <cell r="E207" t="str">
            <v>Org/Hari</v>
          </cell>
          <cell r="F207" t="str">
            <v>Kepala Tukang</v>
          </cell>
          <cell r="H207" t="str">
            <v>@</v>
          </cell>
          <cell r="I207">
            <v>65000</v>
          </cell>
          <cell r="J207">
            <v>1625</v>
          </cell>
        </row>
        <row r="208">
          <cell r="H208" t="str">
            <v>Jumlah (b)</v>
          </cell>
          <cell r="J208">
            <v>85375</v>
          </cell>
        </row>
        <row r="209">
          <cell r="H209" t="str">
            <v>Jumlah (a) + (b)</v>
          </cell>
          <cell r="J209">
            <v>697935</v>
          </cell>
        </row>
        <row r="210">
          <cell r="H210" t="str">
            <v>Dibulatkan</v>
          </cell>
          <cell r="J210">
            <v>697935</v>
          </cell>
        </row>
        <row r="212">
          <cell r="D212" t="str">
            <v>c.</v>
          </cell>
          <cell r="E212" t="str">
            <v>Anl.1.2.b Upah pekerja besi tiap 1 Kg besi polos</v>
          </cell>
        </row>
        <row r="213">
          <cell r="D213">
            <v>7.0000000000000001E-3</v>
          </cell>
          <cell r="E213" t="str">
            <v>Org/Hari</v>
          </cell>
          <cell r="F213" t="str">
            <v>Pekerja</v>
          </cell>
          <cell r="H213" t="str">
            <v>@</v>
          </cell>
          <cell r="I213">
            <v>40000</v>
          </cell>
          <cell r="J213">
            <v>280</v>
          </cell>
        </row>
        <row r="214">
          <cell r="D214">
            <v>7.0000000000000001E-3</v>
          </cell>
          <cell r="E214" t="str">
            <v>Org/Hari</v>
          </cell>
          <cell r="F214" t="str">
            <v>Tukang</v>
          </cell>
          <cell r="H214" t="str">
            <v>@</v>
          </cell>
          <cell r="I214">
            <v>55000</v>
          </cell>
          <cell r="J214">
            <v>385</v>
          </cell>
        </row>
        <row r="215">
          <cell r="D215">
            <v>6.9999999999999999E-4</v>
          </cell>
          <cell r="E215" t="str">
            <v>Org/Hari</v>
          </cell>
          <cell r="F215" t="str">
            <v>Kepala Tukang</v>
          </cell>
          <cell r="H215" t="str">
            <v>@</v>
          </cell>
          <cell r="I215">
            <v>65000</v>
          </cell>
          <cell r="J215">
            <v>45.5</v>
          </cell>
        </row>
        <row r="216">
          <cell r="D216">
            <v>2.9999999999999997E-4</v>
          </cell>
          <cell r="E216" t="str">
            <v>Org/Hari</v>
          </cell>
          <cell r="F216" t="str">
            <v>Mandor</v>
          </cell>
          <cell r="H216" t="str">
            <v>@</v>
          </cell>
          <cell r="I216">
            <v>50000</v>
          </cell>
          <cell r="J216">
            <v>14.999999999999998</v>
          </cell>
        </row>
        <row r="217">
          <cell r="D217">
            <v>1.05</v>
          </cell>
          <cell r="E217" t="str">
            <v>Kg</v>
          </cell>
          <cell r="F217" t="str">
            <v>Besi Beton Polos</v>
          </cell>
          <cell r="H217" t="str">
            <v>@</v>
          </cell>
          <cell r="I217">
            <v>11000</v>
          </cell>
          <cell r="J217">
            <v>11550</v>
          </cell>
        </row>
        <row r="218">
          <cell r="D218">
            <v>1.4999999999999999E-2</v>
          </cell>
          <cell r="E218" t="str">
            <v>Kg</v>
          </cell>
          <cell r="F218" t="str">
            <v>Kawat Ikat</v>
          </cell>
          <cell r="H218" t="str">
            <v>@</v>
          </cell>
          <cell r="I218">
            <v>12000</v>
          </cell>
          <cell r="J218">
            <v>180</v>
          </cell>
        </row>
        <row r="219">
          <cell r="H219" t="str">
            <v>Jumlah</v>
          </cell>
          <cell r="J219">
            <v>12455.5</v>
          </cell>
        </row>
        <row r="220">
          <cell r="H220" t="str">
            <v>Dibulatkan</v>
          </cell>
          <cell r="J220">
            <v>12455.5</v>
          </cell>
        </row>
        <row r="222">
          <cell r="D222" t="str">
            <v>d.</v>
          </cell>
          <cell r="E222" t="str">
            <v>Anl.F.8.a : 1 M2  Pasang Bekisting untuk Pondasi</v>
          </cell>
        </row>
        <row r="223">
          <cell r="D223">
            <v>0.04</v>
          </cell>
          <cell r="E223" t="str">
            <v>M3</v>
          </cell>
          <cell r="F223" t="str">
            <v>Kayu Terentang</v>
          </cell>
          <cell r="H223" t="str">
            <v>@</v>
          </cell>
          <cell r="I223">
            <v>2700000</v>
          </cell>
          <cell r="J223">
            <v>108000</v>
          </cell>
        </row>
        <row r="224">
          <cell r="D224">
            <v>0.3</v>
          </cell>
          <cell r="E224" t="str">
            <v>Kg</v>
          </cell>
          <cell r="F224" t="str">
            <v>Paku Kayu</v>
          </cell>
          <cell r="H224" t="str">
            <v>@</v>
          </cell>
          <cell r="I224">
            <v>17000</v>
          </cell>
          <cell r="J224">
            <v>5100</v>
          </cell>
        </row>
        <row r="225">
          <cell r="D225">
            <v>0.1</v>
          </cell>
          <cell r="E225" t="str">
            <v>Liter</v>
          </cell>
          <cell r="F225" t="str">
            <v>Minyak Bekisting</v>
          </cell>
          <cell r="H225" t="str">
            <v>@</v>
          </cell>
          <cell r="I225">
            <v>18000</v>
          </cell>
          <cell r="J225">
            <v>1800</v>
          </cell>
        </row>
        <row r="226">
          <cell r="D226">
            <v>0.26</v>
          </cell>
          <cell r="E226" t="str">
            <v>Org/Hari</v>
          </cell>
          <cell r="F226" t="str">
            <v>Tukang</v>
          </cell>
          <cell r="H226" t="str">
            <v>@</v>
          </cell>
          <cell r="I226">
            <v>55000</v>
          </cell>
          <cell r="J226">
            <v>14300</v>
          </cell>
        </row>
        <row r="227">
          <cell r="D227">
            <v>2.5999999999999999E-2</v>
          </cell>
          <cell r="E227" t="str">
            <v>Org/Hari</v>
          </cell>
          <cell r="F227" t="str">
            <v>Kepala Tukang</v>
          </cell>
          <cell r="H227" t="str">
            <v>@</v>
          </cell>
          <cell r="I227">
            <v>65000</v>
          </cell>
          <cell r="J227">
            <v>1690</v>
          </cell>
        </row>
        <row r="228">
          <cell r="D228">
            <v>0.3</v>
          </cell>
          <cell r="E228" t="str">
            <v>Org/Hari</v>
          </cell>
          <cell r="F228" t="str">
            <v>Pekerja</v>
          </cell>
          <cell r="H228" t="str">
            <v>@</v>
          </cell>
          <cell r="I228">
            <v>40000</v>
          </cell>
          <cell r="J228">
            <v>12000</v>
          </cell>
        </row>
        <row r="229">
          <cell r="D229">
            <v>5.0000000000000001E-3</v>
          </cell>
          <cell r="E229" t="str">
            <v>Org/Hari</v>
          </cell>
          <cell r="F229" t="str">
            <v>Mandor</v>
          </cell>
          <cell r="H229" t="str">
            <v>@</v>
          </cell>
          <cell r="I229">
            <v>50000</v>
          </cell>
          <cell r="J229">
            <v>250</v>
          </cell>
        </row>
        <row r="230">
          <cell r="H230" t="str">
            <v>Jumlah</v>
          </cell>
          <cell r="J230">
            <v>143140</v>
          </cell>
        </row>
        <row r="232">
          <cell r="D232" t="str">
            <v>e.</v>
          </cell>
          <cell r="E232" t="str">
            <v>Anl.F.8.b : 1 M2  Pasang Bekisting untuk Sloof</v>
          </cell>
        </row>
        <row r="233">
          <cell r="D233">
            <v>4.4999999999999998E-2</v>
          </cell>
          <cell r="E233" t="str">
            <v>M3</v>
          </cell>
          <cell r="F233" t="str">
            <v>Kayu Terentang</v>
          </cell>
          <cell r="H233" t="str">
            <v>@</v>
          </cell>
          <cell r="I233">
            <v>2700000</v>
          </cell>
          <cell r="J233">
            <v>121500</v>
          </cell>
        </row>
        <row r="234">
          <cell r="D234">
            <v>0.3</v>
          </cell>
          <cell r="E234" t="str">
            <v>Kg</v>
          </cell>
          <cell r="F234" t="str">
            <v>Paku Kayu</v>
          </cell>
          <cell r="H234" t="str">
            <v>@</v>
          </cell>
          <cell r="I234">
            <v>17000</v>
          </cell>
          <cell r="J234">
            <v>5100</v>
          </cell>
        </row>
        <row r="235">
          <cell r="D235">
            <v>0.1</v>
          </cell>
          <cell r="E235" t="str">
            <v>Liter</v>
          </cell>
          <cell r="F235" t="str">
            <v>Minyak Bekisting</v>
          </cell>
          <cell r="H235" t="str">
            <v>@</v>
          </cell>
          <cell r="I235">
            <v>18000</v>
          </cell>
          <cell r="J235">
            <v>1800</v>
          </cell>
        </row>
        <row r="236">
          <cell r="D236">
            <v>0.26</v>
          </cell>
          <cell r="E236" t="str">
            <v>Org/Hari</v>
          </cell>
          <cell r="F236" t="str">
            <v>Tukang</v>
          </cell>
          <cell r="H236" t="str">
            <v>@</v>
          </cell>
          <cell r="I236">
            <v>55000</v>
          </cell>
          <cell r="J236">
            <v>14300</v>
          </cell>
        </row>
        <row r="237">
          <cell r="D237">
            <v>2.5999999999999999E-2</v>
          </cell>
          <cell r="E237" t="str">
            <v>Org/Hari</v>
          </cell>
          <cell r="F237" t="str">
            <v>Kepala Tukang</v>
          </cell>
          <cell r="H237" t="str">
            <v>@</v>
          </cell>
          <cell r="I237">
            <v>65000</v>
          </cell>
          <cell r="J237">
            <v>1690</v>
          </cell>
        </row>
        <row r="238">
          <cell r="D238">
            <v>0.3</v>
          </cell>
          <cell r="E238" t="str">
            <v>Org/Hari</v>
          </cell>
          <cell r="F238" t="str">
            <v>Pekerja</v>
          </cell>
          <cell r="H238" t="str">
            <v>@</v>
          </cell>
          <cell r="I238">
            <v>40000</v>
          </cell>
          <cell r="J238">
            <v>12000</v>
          </cell>
        </row>
        <row r="239">
          <cell r="D239">
            <v>5.0000000000000001E-3</v>
          </cell>
          <cell r="E239" t="str">
            <v>Org/Hari</v>
          </cell>
          <cell r="F239" t="str">
            <v>Mandor</v>
          </cell>
          <cell r="H239" t="str">
            <v>@</v>
          </cell>
          <cell r="I239">
            <v>50000</v>
          </cell>
          <cell r="J239">
            <v>250</v>
          </cell>
        </row>
        <row r="240">
          <cell r="H240" t="str">
            <v>Jumlah</v>
          </cell>
          <cell r="J240">
            <v>156640</v>
          </cell>
        </row>
        <row r="242">
          <cell r="D242" t="str">
            <v>f.</v>
          </cell>
          <cell r="E242" t="str">
            <v>Anl.F.8.c : 1 M2  Pasang Bekisting untuk Kolom</v>
          </cell>
        </row>
        <row r="243">
          <cell r="D243">
            <v>0.04</v>
          </cell>
          <cell r="E243" t="str">
            <v>M3</v>
          </cell>
          <cell r="F243" t="str">
            <v>Kayu Terentang</v>
          </cell>
          <cell r="H243" t="str">
            <v>@</v>
          </cell>
          <cell r="I243">
            <v>2700000</v>
          </cell>
          <cell r="J243">
            <v>108000</v>
          </cell>
        </row>
        <row r="244">
          <cell r="D244">
            <v>0.4</v>
          </cell>
          <cell r="E244" t="str">
            <v>Kg</v>
          </cell>
          <cell r="F244" t="str">
            <v>Paku Kayu</v>
          </cell>
          <cell r="H244" t="str">
            <v>@</v>
          </cell>
          <cell r="I244">
            <v>17000</v>
          </cell>
          <cell r="J244">
            <v>6800</v>
          </cell>
        </row>
        <row r="245">
          <cell r="D245">
            <v>0.2</v>
          </cell>
          <cell r="E245" t="str">
            <v>Liter</v>
          </cell>
          <cell r="F245" t="str">
            <v>Minyak Bekisting</v>
          </cell>
          <cell r="H245" t="str">
            <v>@</v>
          </cell>
          <cell r="I245">
            <v>18000</v>
          </cell>
          <cell r="J245">
            <v>3600</v>
          </cell>
        </row>
        <row r="246">
          <cell r="D246">
            <v>1.4999999999999999E-2</v>
          </cell>
          <cell r="E246" t="str">
            <v>M3</v>
          </cell>
          <cell r="F246" t="str">
            <v>Balok Kayu</v>
          </cell>
          <cell r="H246" t="str">
            <v>@</v>
          </cell>
          <cell r="I246">
            <v>2700000</v>
          </cell>
          <cell r="J246">
            <v>40500</v>
          </cell>
        </row>
        <row r="247">
          <cell r="D247">
            <v>0.35</v>
          </cell>
          <cell r="E247" t="str">
            <v>Lbr</v>
          </cell>
          <cell r="F247" t="str">
            <v>Playwood tebal 9 mm</v>
          </cell>
          <cell r="H247" t="str">
            <v>@</v>
          </cell>
          <cell r="I247">
            <v>145000</v>
          </cell>
          <cell r="J247">
            <v>50750</v>
          </cell>
        </row>
        <row r="248">
          <cell r="D248">
            <v>2</v>
          </cell>
          <cell r="E248" t="str">
            <v>Btg</v>
          </cell>
          <cell r="F248" t="str">
            <v>Dolken Kayu ¢ -8-10/4 m</v>
          </cell>
          <cell r="H248" t="str">
            <v>@</v>
          </cell>
          <cell r="I248">
            <v>28000</v>
          </cell>
          <cell r="J248">
            <v>56000</v>
          </cell>
        </row>
        <row r="249">
          <cell r="D249">
            <v>0.33</v>
          </cell>
          <cell r="E249" t="str">
            <v>Org/Hari</v>
          </cell>
          <cell r="F249" t="str">
            <v>Tukang</v>
          </cell>
          <cell r="H249" t="str">
            <v>@</v>
          </cell>
          <cell r="I249">
            <v>55000</v>
          </cell>
          <cell r="J249">
            <v>18150</v>
          </cell>
        </row>
        <row r="250">
          <cell r="D250">
            <v>3.3000000000000002E-2</v>
          </cell>
          <cell r="E250" t="str">
            <v>Org/Hari</v>
          </cell>
          <cell r="F250" t="str">
            <v>Kepala Tukang</v>
          </cell>
          <cell r="H250" t="str">
            <v>@</v>
          </cell>
          <cell r="I250">
            <v>65000</v>
          </cell>
          <cell r="J250">
            <v>2145</v>
          </cell>
        </row>
        <row r="251">
          <cell r="D251">
            <v>0.3</v>
          </cell>
          <cell r="E251" t="str">
            <v>Org/Hari</v>
          </cell>
          <cell r="F251" t="str">
            <v>Pekerja</v>
          </cell>
          <cell r="H251" t="str">
            <v>@</v>
          </cell>
          <cell r="I251">
            <v>40000</v>
          </cell>
          <cell r="J251">
            <v>12000</v>
          </cell>
        </row>
        <row r="252">
          <cell r="D252">
            <v>6.0000000000000001E-3</v>
          </cell>
          <cell r="E252" t="str">
            <v>Org/Hari</v>
          </cell>
          <cell r="F252" t="str">
            <v>Mandor</v>
          </cell>
          <cell r="H252" t="str">
            <v>@</v>
          </cell>
          <cell r="I252">
            <v>50000</v>
          </cell>
          <cell r="J252">
            <v>300</v>
          </cell>
        </row>
        <row r="253">
          <cell r="H253" t="str">
            <v>Jumlah</v>
          </cell>
          <cell r="J253">
            <v>298245</v>
          </cell>
        </row>
        <row r="255">
          <cell r="D255" t="str">
            <v>g.</v>
          </cell>
          <cell r="E255" t="str">
            <v>Anl.F.8.d : 1 M2  Pasang Bekisting untuk Balok</v>
          </cell>
        </row>
        <row r="256">
          <cell r="D256">
            <v>0.04</v>
          </cell>
          <cell r="E256" t="str">
            <v>M3</v>
          </cell>
          <cell r="F256" t="str">
            <v>Kayu Terentang</v>
          </cell>
          <cell r="H256" t="str">
            <v>@</v>
          </cell>
          <cell r="I256">
            <v>2700000</v>
          </cell>
          <cell r="J256">
            <v>108000</v>
          </cell>
        </row>
        <row r="257">
          <cell r="D257">
            <v>0.4</v>
          </cell>
          <cell r="E257" t="str">
            <v>Kg</v>
          </cell>
          <cell r="F257" t="str">
            <v>Paku Kayu</v>
          </cell>
          <cell r="H257" t="str">
            <v>@</v>
          </cell>
          <cell r="I257">
            <v>17000</v>
          </cell>
          <cell r="J257">
            <v>6800</v>
          </cell>
        </row>
        <row r="258">
          <cell r="D258">
            <v>0.2</v>
          </cell>
          <cell r="E258" t="str">
            <v>Liter</v>
          </cell>
          <cell r="F258" t="str">
            <v>Minyak Bekisting</v>
          </cell>
          <cell r="H258" t="str">
            <v>@</v>
          </cell>
          <cell r="I258">
            <v>18000</v>
          </cell>
          <cell r="J258">
            <v>3600</v>
          </cell>
        </row>
        <row r="259">
          <cell r="D259">
            <v>1.7999999999999999E-2</v>
          </cell>
          <cell r="E259" t="str">
            <v>M3</v>
          </cell>
          <cell r="F259" t="str">
            <v>Balok Kayu</v>
          </cell>
          <cell r="H259" t="str">
            <v>@</v>
          </cell>
          <cell r="I259">
            <v>2700000</v>
          </cell>
          <cell r="J259">
            <v>48599.999999999993</v>
          </cell>
        </row>
        <row r="260">
          <cell r="D260">
            <v>0.35</v>
          </cell>
          <cell r="E260" t="str">
            <v>Lbr</v>
          </cell>
          <cell r="F260" t="str">
            <v>Playwood tebal 9 mm</v>
          </cell>
          <cell r="H260" t="str">
            <v>@</v>
          </cell>
          <cell r="I260">
            <v>145000</v>
          </cell>
          <cell r="J260">
            <v>50750</v>
          </cell>
        </row>
        <row r="261">
          <cell r="D261">
            <v>2</v>
          </cell>
          <cell r="E261" t="str">
            <v>Btg</v>
          </cell>
          <cell r="F261" t="str">
            <v>Dolken Kayu ¢ -8-10/4 m</v>
          </cell>
          <cell r="H261" t="str">
            <v>@</v>
          </cell>
          <cell r="I261">
            <v>28000</v>
          </cell>
          <cell r="J261">
            <v>56000</v>
          </cell>
        </row>
        <row r="262">
          <cell r="D262">
            <v>0.33</v>
          </cell>
          <cell r="E262" t="str">
            <v>Org/Hari</v>
          </cell>
          <cell r="F262" t="str">
            <v>Tukang</v>
          </cell>
          <cell r="H262" t="str">
            <v>@</v>
          </cell>
          <cell r="I262">
            <v>55000</v>
          </cell>
          <cell r="J262">
            <v>18150</v>
          </cell>
        </row>
        <row r="263">
          <cell r="D263">
            <v>3.3000000000000002E-2</v>
          </cell>
          <cell r="E263" t="str">
            <v>Org/Hari</v>
          </cell>
          <cell r="F263" t="str">
            <v>Kepala Tukang</v>
          </cell>
          <cell r="H263" t="str">
            <v>@</v>
          </cell>
          <cell r="I263">
            <v>65000</v>
          </cell>
          <cell r="J263">
            <v>2145</v>
          </cell>
        </row>
        <row r="264">
          <cell r="D264">
            <v>0.3</v>
          </cell>
          <cell r="E264" t="str">
            <v>Org/Hari</v>
          </cell>
          <cell r="F264" t="str">
            <v>Pekerja</v>
          </cell>
          <cell r="H264" t="str">
            <v>@</v>
          </cell>
          <cell r="I264">
            <v>40000</v>
          </cell>
          <cell r="J264">
            <v>12000</v>
          </cell>
        </row>
        <row r="265">
          <cell r="D265">
            <v>6.0000000000000001E-3</v>
          </cell>
          <cell r="E265" t="str">
            <v>Org/Hari</v>
          </cell>
          <cell r="F265" t="str">
            <v>Mandor</v>
          </cell>
          <cell r="H265" t="str">
            <v>@</v>
          </cell>
          <cell r="I265">
            <v>50000</v>
          </cell>
          <cell r="J265">
            <v>300</v>
          </cell>
        </row>
        <row r="266">
          <cell r="H266" t="str">
            <v>Jumlah</v>
          </cell>
          <cell r="J266">
            <v>306345</v>
          </cell>
        </row>
        <row r="268">
          <cell r="D268" t="str">
            <v>h.</v>
          </cell>
          <cell r="E268" t="str">
            <v>Anl.F.8.e : 1 M2  Pasang Bekisting untuk Lantai</v>
          </cell>
        </row>
        <row r="269">
          <cell r="D269">
            <v>0.04</v>
          </cell>
          <cell r="E269" t="str">
            <v>M3</v>
          </cell>
          <cell r="F269" t="str">
            <v>Kayu Terentang</v>
          </cell>
          <cell r="H269" t="str">
            <v>@</v>
          </cell>
          <cell r="I269">
            <v>2700000</v>
          </cell>
          <cell r="J269">
            <v>108000</v>
          </cell>
        </row>
        <row r="270">
          <cell r="D270">
            <v>0.4</v>
          </cell>
          <cell r="E270" t="str">
            <v>Kg</v>
          </cell>
          <cell r="F270" t="str">
            <v>Paku Kayu</v>
          </cell>
          <cell r="H270" t="str">
            <v>@</v>
          </cell>
          <cell r="I270">
            <v>17000</v>
          </cell>
          <cell r="J270">
            <v>6800</v>
          </cell>
        </row>
        <row r="271">
          <cell r="D271">
            <v>0.2</v>
          </cell>
          <cell r="E271" t="str">
            <v>Liter</v>
          </cell>
          <cell r="F271" t="str">
            <v>Minyak Bekisting</v>
          </cell>
          <cell r="H271" t="str">
            <v>@</v>
          </cell>
          <cell r="I271">
            <v>18000</v>
          </cell>
          <cell r="J271">
            <v>3600</v>
          </cell>
        </row>
        <row r="272">
          <cell r="D272">
            <v>1.4999999999999999E-2</v>
          </cell>
          <cell r="E272" t="str">
            <v>M3</v>
          </cell>
          <cell r="F272" t="str">
            <v>Balok Kayu</v>
          </cell>
          <cell r="H272" t="str">
            <v>@</v>
          </cell>
          <cell r="I272">
            <v>2700000</v>
          </cell>
          <cell r="J272">
            <v>40500</v>
          </cell>
        </row>
        <row r="273">
          <cell r="D273">
            <v>0.35</v>
          </cell>
          <cell r="E273" t="str">
            <v>Lbr</v>
          </cell>
          <cell r="F273" t="str">
            <v>Playwood tebal 9 mm</v>
          </cell>
          <cell r="H273" t="str">
            <v>@</v>
          </cell>
          <cell r="I273">
            <v>145000</v>
          </cell>
          <cell r="J273">
            <v>50750</v>
          </cell>
        </row>
        <row r="274">
          <cell r="D274">
            <v>6</v>
          </cell>
          <cell r="E274" t="str">
            <v>Btg</v>
          </cell>
          <cell r="F274" t="str">
            <v>Dolken Kayu ¢ -8-10/4 m</v>
          </cell>
          <cell r="H274" t="str">
            <v>@</v>
          </cell>
          <cell r="I274">
            <v>28000</v>
          </cell>
          <cell r="J274">
            <v>168000</v>
          </cell>
        </row>
        <row r="275">
          <cell r="D275">
            <v>0.33</v>
          </cell>
          <cell r="E275" t="str">
            <v>Org/Hari</v>
          </cell>
          <cell r="F275" t="str">
            <v>Tukang</v>
          </cell>
          <cell r="H275" t="str">
            <v>@</v>
          </cell>
          <cell r="I275">
            <v>55000</v>
          </cell>
          <cell r="J275">
            <v>18150</v>
          </cell>
        </row>
        <row r="276">
          <cell r="D276">
            <v>3.3000000000000002E-2</v>
          </cell>
          <cell r="E276" t="str">
            <v>Org/Hari</v>
          </cell>
          <cell r="F276" t="str">
            <v>Kepala Tukang</v>
          </cell>
          <cell r="H276" t="str">
            <v>@</v>
          </cell>
          <cell r="I276">
            <v>65000</v>
          </cell>
          <cell r="J276">
            <v>2145</v>
          </cell>
        </row>
        <row r="277">
          <cell r="D277">
            <v>0.32</v>
          </cell>
          <cell r="E277" t="str">
            <v>Org/Hari</v>
          </cell>
          <cell r="F277" t="str">
            <v>Pekerja</v>
          </cell>
          <cell r="H277" t="str">
            <v>@</v>
          </cell>
          <cell r="I277">
            <v>40000</v>
          </cell>
          <cell r="J277">
            <v>12800</v>
          </cell>
        </row>
        <row r="278">
          <cell r="D278">
            <v>6.0000000000000001E-3</v>
          </cell>
          <cell r="E278" t="str">
            <v>Org/Hari</v>
          </cell>
          <cell r="F278" t="str">
            <v>Mandor</v>
          </cell>
          <cell r="H278" t="str">
            <v>@</v>
          </cell>
          <cell r="I278">
            <v>50000</v>
          </cell>
          <cell r="J278">
            <v>300</v>
          </cell>
        </row>
        <row r="279">
          <cell r="H279" t="str">
            <v>Jumlah</v>
          </cell>
          <cell r="J279">
            <v>411045</v>
          </cell>
        </row>
        <row r="280">
          <cell r="C280" t="str">
            <v>R E K A P I T U L A S I</v>
          </cell>
        </row>
        <row r="281">
          <cell r="C281" t="str">
            <v>Anl. Supl. V.a</v>
          </cell>
          <cell r="D281" t="str">
            <v>Beton Bertulang 1 : 2 : 3</v>
          </cell>
        </row>
        <row r="282">
          <cell r="D282" t="str">
            <v>Untuk Sloof 15/20 besi polos = 147,28 Kg/M3</v>
          </cell>
        </row>
        <row r="283">
          <cell r="D283" t="str">
            <v>(Anl.G.41) Beton Cor 1 : 2 : 3</v>
          </cell>
          <cell r="G283">
            <v>1</v>
          </cell>
          <cell r="H283" t="str">
            <v>x  @</v>
          </cell>
          <cell r="I283">
            <v>511175</v>
          </cell>
          <cell r="J283">
            <v>511175</v>
          </cell>
        </row>
        <row r="284">
          <cell r="D284" t="str">
            <v>Anl.1.2.b (Upah pekerja dan bahan besi polos)</v>
          </cell>
          <cell r="G284">
            <v>147.28</v>
          </cell>
          <cell r="H284" t="str">
            <v>x  @</v>
          </cell>
          <cell r="I284">
            <v>12455.5</v>
          </cell>
          <cell r="J284">
            <v>1834446.04</v>
          </cell>
        </row>
        <row r="285">
          <cell r="D285" t="str">
            <v>Anl.F.8  (Pasang Bekisting untuk sloof )</v>
          </cell>
          <cell r="G285" t="str">
            <v>0,5 x 13,333</v>
          </cell>
          <cell r="H285" t="str">
            <v>x  @</v>
          </cell>
          <cell r="I285">
            <v>156640</v>
          </cell>
          <cell r="J285">
            <v>1044240.56</v>
          </cell>
        </row>
        <row r="286">
          <cell r="H286" t="str">
            <v>Jumlah</v>
          </cell>
          <cell r="J286">
            <v>3389861.6</v>
          </cell>
        </row>
        <row r="287">
          <cell r="H287" t="str">
            <v>Dibulatkan</v>
          </cell>
          <cell r="J287">
            <v>3389861.6</v>
          </cell>
        </row>
        <row r="289">
          <cell r="C289" t="str">
            <v>Anl. Supl. V.b</v>
          </cell>
          <cell r="D289" t="str">
            <v>Beton Bertulang 1 : 2 : 3</v>
          </cell>
        </row>
        <row r="290">
          <cell r="D290" t="str">
            <v>Untuk Balok Gantung 15/20 besi = 209,24 Kg/M3</v>
          </cell>
        </row>
        <row r="291">
          <cell r="D291" t="str">
            <v>(Anl.G.41) Beton Cor 1 : 2 : 3</v>
          </cell>
          <cell r="G291">
            <v>1</v>
          </cell>
          <cell r="H291" t="str">
            <v>x  @</v>
          </cell>
          <cell r="I291">
            <v>511175</v>
          </cell>
          <cell r="J291">
            <v>511175</v>
          </cell>
        </row>
        <row r="292">
          <cell r="D292" t="str">
            <v>Anl.1.2.b (Upah pekerja dan bahan besi polos)</v>
          </cell>
          <cell r="G292">
            <v>149.93</v>
          </cell>
          <cell r="H292" t="str">
            <v>x  @</v>
          </cell>
          <cell r="I292">
            <v>12455.5</v>
          </cell>
          <cell r="J292">
            <v>1867453.115</v>
          </cell>
        </row>
        <row r="293">
          <cell r="D293" t="str">
            <v>Anl.F.8.d  (Pasang Bekisting untuk Balok )</v>
          </cell>
          <cell r="G293" t="str">
            <v>0,5 x 16,666</v>
          </cell>
          <cell r="H293" t="str">
            <v>x  @</v>
          </cell>
          <cell r="I293">
            <v>306345</v>
          </cell>
          <cell r="J293">
            <v>2552772.8850000002</v>
          </cell>
        </row>
        <row r="294">
          <cell r="H294" t="str">
            <v>Jumlah</v>
          </cell>
          <cell r="J294">
            <v>4931401</v>
          </cell>
        </row>
        <row r="295">
          <cell r="H295" t="str">
            <v>Dibulatkan</v>
          </cell>
          <cell r="J295">
            <v>4931401</v>
          </cell>
        </row>
        <row r="297">
          <cell r="C297" t="str">
            <v>Anl. Supl. V.d</v>
          </cell>
          <cell r="D297" t="str">
            <v>Beton Bertulang 1 : 2 : 3</v>
          </cell>
        </row>
        <row r="298">
          <cell r="D298" t="str">
            <v>Untuk Kolom Teras 20/20 besi polos = 93,95 Kg/M3</v>
          </cell>
        </row>
        <row r="299">
          <cell r="D299" t="str">
            <v>(Anl.G.41) Beton Cor 1 : 2 : 3</v>
          </cell>
          <cell r="G299">
            <v>1</v>
          </cell>
          <cell r="H299" t="str">
            <v>x  @</v>
          </cell>
          <cell r="I299">
            <v>511175</v>
          </cell>
          <cell r="J299">
            <v>511175</v>
          </cell>
        </row>
        <row r="300">
          <cell r="D300" t="str">
            <v>Anl.1.2.b (Upah pekerja dan bahan besi polos)</v>
          </cell>
          <cell r="G300">
            <v>93.95</v>
          </cell>
          <cell r="H300" t="str">
            <v>x  @</v>
          </cell>
          <cell r="I300">
            <v>12455.5</v>
          </cell>
          <cell r="J300">
            <v>1170194.2250000001</v>
          </cell>
        </row>
        <row r="301">
          <cell r="D301" t="str">
            <v>Anl.F.8.c  (Pasang Bekisting untuk Kolom)</v>
          </cell>
          <cell r="G301" t="str">
            <v>0,5 x 19,11</v>
          </cell>
          <cell r="H301" t="str">
            <v>x  @</v>
          </cell>
          <cell r="I301">
            <v>298245</v>
          </cell>
          <cell r="J301">
            <v>2849730.9750000001</v>
          </cell>
        </row>
        <row r="302">
          <cell r="H302" t="str">
            <v>Jumlah</v>
          </cell>
          <cell r="J302">
            <v>4531100.2</v>
          </cell>
        </row>
        <row r="303">
          <cell r="H303" t="str">
            <v>Dibulatkan</v>
          </cell>
          <cell r="J303">
            <v>4531100.2</v>
          </cell>
        </row>
        <row r="305">
          <cell r="C305" t="str">
            <v>Anl. Supl. V.d.1</v>
          </cell>
          <cell r="D305" t="str">
            <v>Beton Bertulang 1 : 2 : 3</v>
          </cell>
        </row>
        <row r="306">
          <cell r="D306" t="str">
            <v>Untuk Kolom Praktis 13/13 besi polos = 195,95 Kg/M3</v>
          </cell>
        </row>
        <row r="307">
          <cell r="D307" t="str">
            <v>(Anl.G.41) Beton Cor 1 : 2 : 3</v>
          </cell>
          <cell r="G307">
            <v>1</v>
          </cell>
          <cell r="H307" t="str">
            <v>x  @</v>
          </cell>
          <cell r="I307">
            <v>511175</v>
          </cell>
          <cell r="J307">
            <v>511175</v>
          </cell>
        </row>
        <row r="308">
          <cell r="D308" t="str">
            <v>Anl.1.2.b (Upah pekerja dan bahan besi polos)</v>
          </cell>
          <cell r="G308">
            <v>195.95</v>
          </cell>
          <cell r="H308" t="str">
            <v>x  @</v>
          </cell>
          <cell r="I308">
            <v>12455.5</v>
          </cell>
          <cell r="J308">
            <v>2440655.2249999996</v>
          </cell>
        </row>
        <row r="309">
          <cell r="D309" t="str">
            <v>Anl.F.8.c  (Pasang Bekisting untuk Kolom)</v>
          </cell>
          <cell r="G309" t="str">
            <v>0,25 x 15,384</v>
          </cell>
          <cell r="H309" t="str">
            <v>x  @</v>
          </cell>
          <cell r="I309">
            <v>298245</v>
          </cell>
          <cell r="J309">
            <v>1147050.27</v>
          </cell>
        </row>
        <row r="310">
          <cell r="H310" t="str">
            <v>Jumlah</v>
          </cell>
          <cell r="J310">
            <v>4098880.4949999996</v>
          </cell>
        </row>
        <row r="311">
          <cell r="H311" t="str">
            <v>Dibulatkan</v>
          </cell>
          <cell r="J311">
            <v>4098880.4949999996</v>
          </cell>
        </row>
        <row r="313">
          <cell r="C313" t="str">
            <v>Anl. Supl. V.b.1</v>
          </cell>
          <cell r="D313" t="str">
            <v>Beton Bertulang 1 : 2 : 3</v>
          </cell>
        </row>
        <row r="314">
          <cell r="D314" t="str">
            <v>Untuk Ring Balok dat Top Gavel 13/15 besi polos = 173,10 Kg/M3</v>
          </cell>
        </row>
        <row r="315">
          <cell r="D315" t="str">
            <v>(Anl.G.41) Beton Cor 1 : 2 : 3</v>
          </cell>
          <cell r="G315">
            <v>1</v>
          </cell>
          <cell r="H315" t="str">
            <v>x  @</v>
          </cell>
          <cell r="I315">
            <v>511175</v>
          </cell>
          <cell r="J315">
            <v>511175</v>
          </cell>
        </row>
        <row r="316">
          <cell r="D316" t="str">
            <v>Anl.1.2.b (Upah pekerja dan bahan besi polos)</v>
          </cell>
          <cell r="G316">
            <v>173.1</v>
          </cell>
          <cell r="H316" t="str">
            <v>x  @</v>
          </cell>
          <cell r="I316">
            <v>12455.5</v>
          </cell>
          <cell r="J316">
            <v>2156047.0499999998</v>
          </cell>
        </row>
        <row r="317">
          <cell r="D317" t="str">
            <v>Anl.F.8.d  (Pasang Bekisting untuk Balok)</v>
          </cell>
          <cell r="G317" t="str">
            <v>0,5 x 10</v>
          </cell>
          <cell r="H317" t="str">
            <v>x  @</v>
          </cell>
          <cell r="I317">
            <v>306345</v>
          </cell>
          <cell r="J317">
            <v>1531725</v>
          </cell>
        </row>
        <row r="318">
          <cell r="H318" t="str">
            <v>Jumlah</v>
          </cell>
          <cell r="J318">
            <v>4198947.05</v>
          </cell>
        </row>
        <row r="319">
          <cell r="H319" t="str">
            <v>Dibulatkan</v>
          </cell>
          <cell r="J319">
            <v>4198947.05</v>
          </cell>
        </row>
        <row r="323">
          <cell r="I323" t="str">
            <v>Kutacane,   20 Juni 2009</v>
          </cell>
        </row>
        <row r="324">
          <cell r="I324" t="str">
            <v>Penawar,</v>
          </cell>
        </row>
        <row r="325">
          <cell r="I325" t="str">
            <v>CV. PELAJU INDAH</v>
          </cell>
        </row>
        <row r="329">
          <cell r="I329" t="str">
            <v>SAHIBUN SELIAN</v>
          </cell>
        </row>
        <row r="330">
          <cell r="I330" t="str">
            <v xml:space="preserve">Direktur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832">
          <cell r="Q1832">
            <v>3495</v>
          </cell>
        </row>
        <row r="2390">
          <cell r="Q2390">
            <v>1055230.1299999999</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Rekap"/>
      <sheetName val="Rab"/>
      <sheetName val="Analisa"/>
      <sheetName val="Analisa (2)"/>
      <sheetName val="Upah&amp;Bahan"/>
      <sheetName val="Peralatan"/>
      <sheetName val="Anl ALAt"/>
      <sheetName val="Anl Teknik"/>
      <sheetName val="Curva S"/>
      <sheetName val="Lamp 5A"/>
      <sheetName val="Lamp 5A (2)"/>
      <sheetName val="lamp. 6a"/>
      <sheetName val="lamp. 6b"/>
      <sheetName val="Lamp 7"/>
      <sheetName val="Lamp 9)"/>
      <sheetName val="Metode"/>
      <sheetName val="Lamp 10"/>
      <sheetName val="Lamp 11"/>
      <sheetName val="Lamp 13"/>
      <sheetName val="Lamp 14"/>
      <sheetName val="Agregat Halus &amp; Kasar"/>
      <sheetName val="Agregat Kelas A"/>
      <sheetName val="Agregat Kelas B"/>
      <sheetName val="Agregat Kelas C"/>
      <sheetName val="Sheet1"/>
      <sheetName val="Analisa Quarry"/>
      <sheetName val="Informasi"/>
    </sheetNames>
    <sheetDataSet>
      <sheetData sheetId="0"/>
      <sheetData sheetId="1"/>
      <sheetData sheetId="2">
        <row r="568">
          <cell r="A568" t="str">
            <v>ANALISA HARGA SATUAN MATA PEMBAYARAN UTAMA</v>
          </cell>
        </row>
        <row r="570">
          <cell r="A570" t="str">
            <v>Nama Peserta Lelang</v>
          </cell>
          <cell r="C570" t="str">
            <v>:</v>
          </cell>
          <cell r="D570" t="str">
            <v>PT. CIPTA KARYA ACEH</v>
          </cell>
        </row>
        <row r="571">
          <cell r="A571" t="str">
            <v>No. Mata Pembayaran</v>
          </cell>
          <cell r="C571" t="str">
            <v>:</v>
          </cell>
          <cell r="D571" t="str">
            <v>5,1 (1)</v>
          </cell>
        </row>
        <row r="572">
          <cell r="A572" t="str">
            <v>Jenis Pekerjaan</v>
          </cell>
          <cell r="C572" t="str">
            <v>:</v>
          </cell>
          <cell r="D572" t="str">
            <v>Lapis Pondasi Agregat Klas A</v>
          </cell>
        </row>
        <row r="573">
          <cell r="A573" t="str">
            <v>Satuan Pengukuran</v>
          </cell>
          <cell r="C573" t="str">
            <v>:</v>
          </cell>
          <cell r="D573" t="str">
            <v>M3</v>
          </cell>
        </row>
        <row r="574">
          <cell r="A574" t="str">
            <v>Perkiraan Kuantitas</v>
          </cell>
          <cell r="C574" t="str">
            <v>:</v>
          </cell>
          <cell r="D574" t="str">
            <v>4135  M3</v>
          </cell>
        </row>
        <row r="575">
          <cell r="A575" t="str">
            <v>Pekerjaan</v>
          </cell>
          <cell r="C575" t="str">
            <v>:</v>
          </cell>
          <cell r="D575" t="str">
            <v>Rehabilitasi dan Rekonstruksi Jalan Kabupaten Pidie / BRR-JK 01 PD</v>
          </cell>
        </row>
        <row r="576">
          <cell r="A576" t="str">
            <v>Produksi Harian / Jam</v>
          </cell>
          <cell r="C576" t="str">
            <v>:</v>
          </cell>
        </row>
        <row r="578">
          <cell r="A578" t="str">
            <v>NO.</v>
          </cell>
          <cell r="B578" t="str">
            <v>URAIAN</v>
          </cell>
          <cell r="D578" t="str">
            <v>SATUAN</v>
          </cell>
          <cell r="E578" t="str">
            <v>KUANTITAS</v>
          </cell>
          <cell r="F578" t="str">
            <v>BIAYA SATUAN (Rp)</v>
          </cell>
          <cell r="G578" t="str">
            <v>JUMLAH (Rp)</v>
          </cell>
        </row>
        <row r="580">
          <cell r="A580" t="str">
            <v>A</v>
          </cell>
          <cell r="B580" t="str">
            <v>TENAGA KERJA</v>
          </cell>
        </row>
        <row r="582">
          <cell r="A582" t="str">
            <v>1.</v>
          </cell>
          <cell r="B582" t="str">
            <v>Pekerja</v>
          </cell>
          <cell r="D582" t="str">
            <v>Jam</v>
          </cell>
          <cell r="E582">
            <v>0.15620000000000001</v>
          </cell>
          <cell r="F582">
            <v>4000</v>
          </cell>
          <cell r="G582">
            <v>624.80000000000007</v>
          </cell>
        </row>
        <row r="583">
          <cell r="A583" t="str">
            <v>2.</v>
          </cell>
          <cell r="B583" t="str">
            <v>Mandor</v>
          </cell>
          <cell r="D583" t="str">
            <v>Jam</v>
          </cell>
          <cell r="E583">
            <v>2.23E-2</v>
          </cell>
          <cell r="F583">
            <v>4700</v>
          </cell>
          <cell r="G583">
            <v>104.81</v>
          </cell>
        </row>
        <row r="585">
          <cell r="A585" t="str">
            <v>B</v>
          </cell>
          <cell r="B585" t="str">
            <v xml:space="preserve">BAHAN </v>
          </cell>
        </row>
        <row r="587">
          <cell r="A587" t="str">
            <v>1.</v>
          </cell>
          <cell r="B587" t="str">
            <v>Agregat Kasar</v>
          </cell>
          <cell r="D587" t="str">
            <v>M3</v>
          </cell>
          <cell r="E587">
            <v>0.66</v>
          </cell>
          <cell r="F587">
            <v>140000</v>
          </cell>
          <cell r="G587">
            <v>92400</v>
          </cell>
        </row>
        <row r="588">
          <cell r="A588" t="str">
            <v>2.</v>
          </cell>
          <cell r="B588" t="str">
            <v>Agregat Halus</v>
          </cell>
          <cell r="D588" t="str">
            <v>M3</v>
          </cell>
          <cell r="E588">
            <v>0.54</v>
          </cell>
          <cell r="F588">
            <v>169000</v>
          </cell>
          <cell r="G588">
            <v>91260</v>
          </cell>
        </row>
        <row r="590">
          <cell r="A590" t="str">
            <v>C</v>
          </cell>
          <cell r="B590" t="str">
            <v>PERALATAN</v>
          </cell>
        </row>
        <row r="592">
          <cell r="A592" t="str">
            <v>1.</v>
          </cell>
          <cell r="B592" t="str">
            <v>Whell Loader</v>
          </cell>
          <cell r="D592" t="str">
            <v>Jam</v>
          </cell>
          <cell r="E592">
            <v>2.23E-2</v>
          </cell>
          <cell r="F592">
            <v>183200.09</v>
          </cell>
          <cell r="G592">
            <v>4085.3620070000002</v>
          </cell>
        </row>
        <row r="593">
          <cell r="A593" t="str">
            <v>2.</v>
          </cell>
          <cell r="B593" t="str">
            <v>Dump Truck</v>
          </cell>
          <cell r="D593" t="str">
            <v>Jam</v>
          </cell>
          <cell r="E593">
            <v>0.1191</v>
          </cell>
          <cell r="F593">
            <v>145437.51999999999</v>
          </cell>
          <cell r="G593">
            <v>17321.608631999999</v>
          </cell>
        </row>
        <row r="594">
          <cell r="A594" t="str">
            <v>3.</v>
          </cell>
          <cell r="B594" t="str">
            <v>Motor Greder</v>
          </cell>
          <cell r="D594" t="str">
            <v>Jam</v>
          </cell>
          <cell r="E594">
            <v>3.7000000000000002E-3</v>
          </cell>
          <cell r="F594">
            <v>263181.78999999998</v>
          </cell>
          <cell r="G594">
            <v>973.77262299999995</v>
          </cell>
        </row>
        <row r="595">
          <cell r="A595" t="str">
            <v>4.</v>
          </cell>
          <cell r="B595" t="str">
            <v>Vibrator Roller</v>
          </cell>
          <cell r="D595" t="str">
            <v>Jam</v>
          </cell>
          <cell r="E595">
            <v>6.7000000000000002E-3</v>
          </cell>
          <cell r="F595">
            <v>159082.28</v>
          </cell>
          <cell r="G595">
            <v>1065.8512760000001</v>
          </cell>
        </row>
        <row r="596">
          <cell r="A596" t="str">
            <v>5.</v>
          </cell>
          <cell r="B596" t="str">
            <v>Pneumatıc Tyred Roller</v>
          </cell>
          <cell r="D596" t="str">
            <v>Jam</v>
          </cell>
          <cell r="E596">
            <v>5.4000000000000003E-3</v>
          </cell>
          <cell r="F596">
            <v>213913.43</v>
          </cell>
          <cell r="G596">
            <v>1155.1325220000001</v>
          </cell>
        </row>
        <row r="597">
          <cell r="A597" t="str">
            <v>6.</v>
          </cell>
          <cell r="B597" t="str">
            <v>Water Tanker</v>
          </cell>
          <cell r="D597" t="str">
            <v>Jam</v>
          </cell>
          <cell r="E597">
            <v>7.0000000000000001E-3</v>
          </cell>
          <cell r="F597">
            <v>128808.85</v>
          </cell>
          <cell r="G597">
            <v>901.66195000000005</v>
          </cell>
        </row>
        <row r="598">
          <cell r="A598" t="str">
            <v>7.</v>
          </cell>
          <cell r="B598" t="str">
            <v>Alat Bantu</v>
          </cell>
          <cell r="D598" t="str">
            <v>Ls</v>
          </cell>
          <cell r="E598">
            <v>1</v>
          </cell>
          <cell r="F598">
            <v>750</v>
          </cell>
          <cell r="G598">
            <v>750</v>
          </cell>
        </row>
        <row r="600">
          <cell r="A600" t="str">
            <v>D</v>
          </cell>
          <cell r="B600" t="str">
            <v>JUMLAH ( A + B + C )</v>
          </cell>
          <cell r="G600">
            <v>210642.99900999997</v>
          </cell>
        </row>
        <row r="601">
          <cell r="A601" t="str">
            <v>E</v>
          </cell>
          <cell r="B601" t="str">
            <v>KEUNTUNGAN  10,0 % X D</v>
          </cell>
          <cell r="G601">
            <v>21064.299900999998</v>
          </cell>
        </row>
        <row r="602">
          <cell r="A602" t="str">
            <v>F</v>
          </cell>
          <cell r="B602" t="str">
            <v>HARGA SATUAN PEKERJAAN  ( D + E )</v>
          </cell>
          <cell r="G602">
            <v>231707.29891099996</v>
          </cell>
        </row>
        <row r="604">
          <cell r="A604" t="str">
            <v>Note :       -</v>
          </cell>
          <cell r="B604" t="str">
            <v>Satuan dapat berdasarkan atas jam operasi untuk tenaga kerja dan peralatan, volume dan / atau ukuran berat untuk bahan-bahan</v>
          </cell>
        </row>
        <row r="605">
          <cell r="A605" t="str">
            <v>-</v>
          </cell>
          <cell r="B605" t="str">
            <v xml:space="preserve">Kuantitas satuan adalah kuantitas perkiraan dari setiap komponen untuk menyelesaikan satu satuan pekerjaan dari nomor mata pembayaran Harga Satuan yang disampaikan Peserta Lelang tidak dapat diubah, kecuali ayat 13,4 dari instruksi kepada Peserta Lelang </v>
          </cell>
        </row>
        <row r="607">
          <cell r="A607" t="str">
            <v>-</v>
          </cell>
          <cell r="B607" t="str">
            <v>Biaya Satuan untuk peralatan sudah termasuk bahan bakar, bahan habis terpakai dan operator.</v>
          </cell>
        </row>
        <row r="608">
          <cell r="A608" t="str">
            <v>-</v>
          </cell>
          <cell r="B608" t="str">
            <v>Biaya Satuan sudah termasuk pengeluaran untuk seluruh pajak yang berkaitan (tetapi tidak termasuk PPN yang dibayarkan dari kontrak) dan biaya-biaya lainnya</v>
          </cell>
        </row>
        <row r="610">
          <cell r="B610" t="str">
            <v>Harga Satuan yang diajukan Peserta Lelang harus mencakup seluruh tambahan tenaga kerja, bahan, peralatan atau kerugian yang mungkin diperlukan untuk menyelesaikan pekerjaan sesuai dengan spesifikasi dan gambar.</v>
          </cell>
        </row>
        <row r="615">
          <cell r="F615" t="str">
            <v>Bireuen, 17 Oktober  2005</v>
          </cell>
        </row>
        <row r="616">
          <cell r="F616" t="str">
            <v>PT. CIPTA KARYA ACEH</v>
          </cell>
        </row>
        <row r="622">
          <cell r="F622" t="str">
            <v>H. SAIFANNUR</v>
          </cell>
        </row>
        <row r="623">
          <cell r="F623" t="str">
            <v>Direktur</v>
          </cell>
        </row>
        <row r="2538">
          <cell r="L2538" t="str">
            <v>ITEM PEMBAYARAN NO.</v>
          </cell>
          <cell r="O2538" t="str">
            <v>:  7.6 ( 1 )</v>
          </cell>
        </row>
        <row r="2539">
          <cell r="L2539" t="str">
            <v>JENIS PEKERJAAN</v>
          </cell>
          <cell r="O2539" t="str">
            <v>:  Pondasi Cerucuk, Penyediaan &amp; Pemancangan</v>
          </cell>
        </row>
        <row r="2540">
          <cell r="L2540" t="str">
            <v>SATUAN PEMBAYARAN</v>
          </cell>
          <cell r="O2540" t="str">
            <v>:  M'</v>
          </cell>
          <cell r="U2540" t="str">
            <v xml:space="preserve">         URAIAN ANALISA HARGA SATUAN</v>
          </cell>
        </row>
        <row r="2543">
          <cell r="L2543" t="str">
            <v>No.</v>
          </cell>
          <cell r="N2543" t="str">
            <v>U R A I A N</v>
          </cell>
          <cell r="R2543" t="str">
            <v>KODE</v>
          </cell>
          <cell r="S2543" t="str">
            <v>KOEF.</v>
          </cell>
          <cell r="T2543" t="str">
            <v>SATUAN</v>
          </cell>
          <cell r="U2543" t="str">
            <v>KETERANGAN</v>
          </cell>
        </row>
        <row r="2546">
          <cell r="L2546" t="str">
            <v>I.</v>
          </cell>
          <cell r="N2546" t="str">
            <v>ASUMSI</v>
          </cell>
        </row>
        <row r="2547">
          <cell r="L2547">
            <v>1</v>
          </cell>
          <cell r="N2547" t="str">
            <v>Menggunakan buruh (cara manual)</v>
          </cell>
        </row>
        <row r="2548">
          <cell r="L2548">
            <v>2</v>
          </cell>
          <cell r="N2548" t="str">
            <v>Lokasi pekerjaan : sepanjang jalan</v>
          </cell>
        </row>
        <row r="2549">
          <cell r="L2549">
            <v>3</v>
          </cell>
          <cell r="N2549" t="str">
            <v xml:space="preserve">Bahan dasar Kayu cerucuk </v>
          </cell>
        </row>
        <row r="2550">
          <cell r="N2550" t="str">
            <v>seluruhnya di lokasi pekerjaan</v>
          </cell>
        </row>
        <row r="2551">
          <cell r="L2551">
            <v>4</v>
          </cell>
          <cell r="N2551" t="str">
            <v>Jarak rata-rata Base camp ke lokasi pekerjaan</v>
          </cell>
          <cell r="R2551" t="str">
            <v>L</v>
          </cell>
          <cell r="S2551">
            <v>20</v>
          </cell>
          <cell r="T2551" t="str">
            <v>KM</v>
          </cell>
        </row>
        <row r="2552">
          <cell r="L2552">
            <v>5</v>
          </cell>
          <cell r="N2552" t="str">
            <v>Jam kerja efektif per-hari</v>
          </cell>
          <cell r="R2552" t="str">
            <v>Tk</v>
          </cell>
          <cell r="S2552">
            <v>7</v>
          </cell>
          <cell r="T2552" t="str">
            <v>jam</v>
          </cell>
        </row>
        <row r="2554">
          <cell r="L2554" t="str">
            <v>1.</v>
          </cell>
          <cell r="N2554" t="str">
            <v xml:space="preserve">Bahan dasar Kayu cerucuk </v>
          </cell>
          <cell r="S2554">
            <v>0.5</v>
          </cell>
          <cell r="T2554" t="str">
            <v>Btg</v>
          </cell>
        </row>
        <row r="2556">
          <cell r="L2556" t="str">
            <v>2.</v>
          </cell>
          <cell r="N2556" t="str">
            <v>ALAT</v>
          </cell>
        </row>
        <row r="2557">
          <cell r="L2557" t="str">
            <v>2.a.</v>
          </cell>
          <cell r="N2557" t="str">
            <v>ALAT BANTU</v>
          </cell>
        </row>
        <row r="2558">
          <cell r="N2558" t="str">
            <v>Diperlukan  :</v>
          </cell>
        </row>
        <row r="2559">
          <cell r="N2559" t="str">
            <v>- Sekop</v>
          </cell>
          <cell r="O2559" t="str">
            <v>=  2  buah</v>
          </cell>
        </row>
        <row r="2560">
          <cell r="N2560" t="str">
            <v>- Pacul</v>
          </cell>
          <cell r="O2560" t="str">
            <v>=  2  buah</v>
          </cell>
        </row>
        <row r="2561">
          <cell r="N2561" t="str">
            <v>- Sendok Semen</v>
          </cell>
          <cell r="O2561" t="str">
            <v>=  2  buah</v>
          </cell>
        </row>
        <row r="2562">
          <cell r="N2562" t="str">
            <v>- Ember Cor</v>
          </cell>
          <cell r="O2562" t="str">
            <v>=  4  buah</v>
          </cell>
        </row>
        <row r="2563">
          <cell r="N2563" t="str">
            <v>- Gerobak Dorong</v>
          </cell>
          <cell r="O2563" t="str">
            <v>=  1  buah</v>
          </cell>
        </row>
        <row r="2565">
          <cell r="L2565" t="str">
            <v>3.</v>
          </cell>
          <cell r="N2565" t="str">
            <v>TENAGA</v>
          </cell>
        </row>
        <row r="2566">
          <cell r="N2566" t="str">
            <v>Produksi Kerja dalam 1 hari</v>
          </cell>
          <cell r="R2566" t="str">
            <v>Qt</v>
          </cell>
          <cell r="S2566">
            <v>8</v>
          </cell>
          <cell r="T2566" t="str">
            <v>M3</v>
          </cell>
        </row>
        <row r="2568">
          <cell r="N2568" t="str">
            <v>Kebutuhan tenaga :</v>
          </cell>
          <cell r="O2568" t="str">
            <v>- Mandor</v>
          </cell>
          <cell r="R2568" t="str">
            <v>M</v>
          </cell>
          <cell r="S2568">
            <v>1</v>
          </cell>
          <cell r="T2568" t="str">
            <v>orang</v>
          </cell>
        </row>
        <row r="2569">
          <cell r="O2569" t="str">
            <v>- Tukang Batu</v>
          </cell>
          <cell r="R2569" t="str">
            <v>Tb</v>
          </cell>
          <cell r="S2569">
            <v>1</v>
          </cell>
          <cell r="T2569" t="str">
            <v>orang</v>
          </cell>
        </row>
        <row r="2570">
          <cell r="O2570" t="str">
            <v>- Pekerja</v>
          </cell>
          <cell r="R2570" t="str">
            <v>P</v>
          </cell>
          <cell r="S2570">
            <v>2</v>
          </cell>
          <cell r="T2570" t="str">
            <v>orang</v>
          </cell>
        </row>
        <row r="2572">
          <cell r="N2572" t="str">
            <v>Koefisien Tenaga / M3   :</v>
          </cell>
        </row>
        <row r="2573">
          <cell r="O2573" t="str">
            <v>-  Mandor</v>
          </cell>
          <cell r="P2573" t="str">
            <v>= (Tk x M) : Qt</v>
          </cell>
          <cell r="R2573" t="str">
            <v>(L03)</v>
          </cell>
          <cell r="S2573">
            <v>0.875</v>
          </cell>
          <cell r="T2573" t="str">
            <v>jam</v>
          </cell>
        </row>
        <row r="2574">
          <cell r="O2574" t="str">
            <v>-  Tukang</v>
          </cell>
          <cell r="P2574" t="str">
            <v>= (Tk x Tb) : Qt</v>
          </cell>
          <cell r="R2574" t="str">
            <v>(L02)</v>
          </cell>
          <cell r="S2574">
            <v>0.875</v>
          </cell>
          <cell r="T2574" t="str">
            <v>jam</v>
          </cell>
        </row>
        <row r="2575">
          <cell r="O2575" t="str">
            <v>-  Pekerja</v>
          </cell>
          <cell r="P2575" t="str">
            <v>= (Tk x P) : Qt</v>
          </cell>
          <cell r="R2575" t="str">
            <v>(L01)</v>
          </cell>
          <cell r="S2575">
            <v>1.75</v>
          </cell>
          <cell r="T2575" t="str">
            <v>jam</v>
          </cell>
        </row>
        <row r="2577">
          <cell r="L2577" t="str">
            <v>4.</v>
          </cell>
          <cell r="N2577" t="str">
            <v>HARGA DASAR SATUAN UPAH, BAHAN DAN ALAT</v>
          </cell>
        </row>
        <row r="2578">
          <cell r="N2578" t="str">
            <v>Lihat lampiran.</v>
          </cell>
        </row>
        <row r="2580">
          <cell r="L2580" t="str">
            <v>5.</v>
          </cell>
          <cell r="N2580" t="str">
            <v>ANALISA HARGA SATUAN PEKERJAAN</v>
          </cell>
        </row>
        <row r="2581">
          <cell r="N2581" t="str">
            <v>Lihat perhitungan dalam FORMULIR STANDAR UNTUK</v>
          </cell>
        </row>
        <row r="2582">
          <cell r="N2582" t="str">
            <v>PEREKEMAN ANALISA MASING-MASING HARGA</v>
          </cell>
        </row>
        <row r="2583">
          <cell r="N2583" t="str">
            <v>SATUAN.</v>
          </cell>
        </row>
        <row r="2584">
          <cell r="N2584" t="str">
            <v>Didapat Harga Satuan Pekerjaan :</v>
          </cell>
        </row>
        <row r="2586">
          <cell r="N2586" t="str">
            <v xml:space="preserve">Rp.  </v>
          </cell>
          <cell r="O2586">
            <v>22921.25</v>
          </cell>
          <cell r="P2586" t="str">
            <v xml:space="preserve"> / M3</v>
          </cell>
        </row>
        <row r="2589">
          <cell r="L2589" t="str">
            <v>6.</v>
          </cell>
          <cell r="N2589" t="str">
            <v>WAKTU PELAKSANAAN YANG DIPERLUKAN</v>
          </cell>
        </row>
        <row r="2590">
          <cell r="N2590" t="str">
            <v>Masa Pelaksanaan :</v>
          </cell>
          <cell r="O2590">
            <v>1.7857142857142858</v>
          </cell>
          <cell r="P2590" t="str">
            <v>Hari</v>
          </cell>
        </row>
        <row r="2593">
          <cell r="L2593" t="str">
            <v>7.</v>
          </cell>
          <cell r="N2593" t="str">
            <v>VOLUME PEKERJAAN YANG DIPERLUKAN</v>
          </cell>
        </row>
        <row r="2594">
          <cell r="N2594" t="str">
            <v>Volume pekerjaan  :</v>
          </cell>
          <cell r="O2594">
            <v>100</v>
          </cell>
          <cell r="P2594" t="str">
            <v>M</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METODE"/>
      <sheetName val="ANL TEK  _2_"/>
      <sheetName val="JADWAL"/>
      <sheetName val="Rekap Biaya"/>
      <sheetName val="Kuantitas _ Harga _2_"/>
      <sheetName val="Kuantitas _ Harga"/>
      <sheetName val="Pekerjaan Utama"/>
      <sheetName val="_"/>
      <sheetName val="MPU"/>
      <sheetName val="CEKLIS"/>
    </sheetNames>
    <sheetDataSet>
      <sheetData sheetId="0" refreshError="1"/>
      <sheetData sheetId="1" refreshError="1"/>
      <sheetData sheetId="2"/>
      <sheetData sheetId="3"/>
      <sheetData sheetId="4">
        <row r="2">
          <cell r="C2" t="str">
            <v>DAFTAR MATA PEMBAYARAN UTAMA</v>
          </cell>
        </row>
        <row r="3">
          <cell r="A3" t="str">
            <v xml:space="preserve"> No. Paket Kontrak</v>
          </cell>
          <cell r="C3" t="str">
            <v>: BRR - JK 02 BNA</v>
          </cell>
        </row>
        <row r="4">
          <cell r="A4" t="str">
            <v xml:space="preserve"> Nama Paket</v>
          </cell>
          <cell r="C4" t="str">
            <v>: Rehabilitasi dan Rekonstruksi Jalan Kota Banda Aceh 02</v>
          </cell>
        </row>
        <row r="5">
          <cell r="A5" t="str">
            <v xml:space="preserve"> Prop / Kab / Kodya</v>
          </cell>
          <cell r="C5" t="str">
            <v>:  Nanggroe Aceh Darussalam / Kota Banda Aceh</v>
          </cell>
        </row>
        <row r="6">
          <cell r="A6" t="str">
            <v>Nama Peserta Lelang</v>
          </cell>
          <cell r="C6" t="str">
            <v>: PT. BINA ARTHA BLANG PULO</v>
          </cell>
        </row>
        <row r="8">
          <cell r="D8" t="str">
            <v xml:space="preserve">  </v>
          </cell>
          <cell r="E8" t="str">
            <v xml:space="preserve"> </v>
          </cell>
        </row>
        <row r="9">
          <cell r="A9" t="str">
            <v>No. Mata</v>
          </cell>
          <cell r="B9" t="str">
            <v>Uraian</v>
          </cell>
          <cell r="D9" t="str">
            <v>Satuan</v>
          </cell>
          <cell r="E9" t="str">
            <v>Perkiraan</v>
          </cell>
          <cell r="F9" t="str">
            <v>Harga</v>
          </cell>
          <cell r="G9" t="str">
            <v>Jumlah</v>
          </cell>
        </row>
        <row r="10">
          <cell r="A10" t="str">
            <v>Pembayaran</v>
          </cell>
          <cell r="E10" t="str">
            <v>Kuantitas</v>
          </cell>
          <cell r="F10" t="str">
            <v>Satuan</v>
          </cell>
          <cell r="G10" t="str">
            <v>Harga-Harga</v>
          </cell>
        </row>
        <row r="11">
          <cell r="F11" t="str">
            <v>(Rupiah)</v>
          </cell>
          <cell r="G11" t="str">
            <v>(Rupiah)</v>
          </cell>
        </row>
        <row r="12">
          <cell r="A12" t="str">
            <v>a</v>
          </cell>
          <cell r="C12" t="str">
            <v>b</v>
          </cell>
          <cell r="D12" t="str">
            <v>c</v>
          </cell>
          <cell r="E12" t="str">
            <v>d</v>
          </cell>
          <cell r="F12" t="str">
            <v>e</v>
          </cell>
          <cell r="G12" t="str">
            <v>f = (d x e)</v>
          </cell>
        </row>
        <row r="14">
          <cell r="C14" t="str">
            <v>DIVISI 1. UMUM</v>
          </cell>
        </row>
        <row r="16">
          <cell r="A16" t="str">
            <v>1.2</v>
          </cell>
          <cell r="C16" t="str">
            <v>Mobilisasi</v>
          </cell>
          <cell r="D16" t="str">
            <v>LS</v>
          </cell>
          <cell r="E16">
            <v>1</v>
          </cell>
          <cell r="F16">
            <v>70490000</v>
          </cell>
          <cell r="G16">
            <v>70490000</v>
          </cell>
        </row>
        <row r="18">
          <cell r="A18" t="str">
            <v>1.8 (2)</v>
          </cell>
          <cell r="C18" t="str">
            <v>Pemeliharaan dan Perlindungan Lalu lintas</v>
          </cell>
          <cell r="D18" t="str">
            <v>LS</v>
          </cell>
          <cell r="E18">
            <v>1</v>
          </cell>
          <cell r="F18">
            <v>14725000</v>
          </cell>
          <cell r="G18">
            <v>14725000</v>
          </cell>
        </row>
        <row r="23">
          <cell r="C23" t="str">
            <v>Jumlah Harga Pekerjaan DIVISI 1  (masuk pada Rekapitulasi Perkiraan Harga Pekerjaan)</v>
          </cell>
          <cell r="G23">
            <v>85215000</v>
          </cell>
        </row>
        <row r="26">
          <cell r="C26" t="str">
            <v>DIVISI 2. DRAINASE</v>
          </cell>
        </row>
        <row r="28">
          <cell r="A28" t="str">
            <v>2.1</v>
          </cell>
          <cell r="C28" t="str">
            <v xml:space="preserve">Galian untuk Selokan Drainase dan Saluran Air </v>
          </cell>
          <cell r="D28" t="str">
            <v>M3</v>
          </cell>
          <cell r="E28">
            <v>346.9</v>
          </cell>
          <cell r="F28">
            <v>41208.15</v>
          </cell>
          <cell r="G28">
            <v>14295107.234999999</v>
          </cell>
        </row>
        <row r="30">
          <cell r="A30" t="str">
            <v>2.2</v>
          </cell>
          <cell r="C30" t="str">
            <v>Pasangan Batu dengan Mortar</v>
          </cell>
          <cell r="D30" t="str">
            <v>M3</v>
          </cell>
          <cell r="E30">
            <v>374.9</v>
          </cell>
          <cell r="F30">
            <v>259461.28450000001</v>
          </cell>
          <cell r="G30">
            <v>97272035.559049994</v>
          </cell>
        </row>
        <row r="45">
          <cell r="B45" t="str">
            <v>Jumlah Harga Pekerjaan DIVISI 2  (masuk pada Rekapitulasi Perkiraan Harga Pekerjaan)</v>
          </cell>
          <cell r="G45">
            <v>111567142.79404999</v>
          </cell>
        </row>
        <row r="48">
          <cell r="C48" t="str">
            <v>DIVISI  3.  PEKERJAAN  TANAH</v>
          </cell>
        </row>
        <row r="50">
          <cell r="A50" t="str">
            <v>3.1 (1)</v>
          </cell>
          <cell r="C50" t="str">
            <v>Galian Biasa</v>
          </cell>
          <cell r="D50" t="str">
            <v>M3</v>
          </cell>
          <cell r="E50">
            <v>425.4</v>
          </cell>
          <cell r="F50">
            <v>45947.02</v>
          </cell>
          <cell r="G50">
            <v>19545862.307999998</v>
          </cell>
        </row>
        <row r="56">
          <cell r="A56" t="str">
            <v>3.1 (7)</v>
          </cell>
          <cell r="C56" t="str">
            <v xml:space="preserve">Galian Perkerasan Beraspal Dengan Cold Milling Machine </v>
          </cell>
          <cell r="D56" t="str">
            <v>M3</v>
          </cell>
          <cell r="E56">
            <v>90.2</v>
          </cell>
          <cell r="F56">
            <v>40293.768707196483</v>
          </cell>
          <cell r="G56">
            <v>3634497.9373891228</v>
          </cell>
        </row>
        <row r="62">
          <cell r="A62" t="str">
            <v>3.2 (2)</v>
          </cell>
          <cell r="C62" t="str">
            <v>Timbunan Pilihan</v>
          </cell>
          <cell r="D62" t="str">
            <v>M3</v>
          </cell>
          <cell r="E62">
            <v>92.4</v>
          </cell>
          <cell r="F62">
            <v>107517.72860022727</v>
          </cell>
          <cell r="G62">
            <v>9934638.1226610001</v>
          </cell>
        </row>
        <row r="79">
          <cell r="B79" t="str">
            <v>Jumlah Harga Pekerjaan DIVISI 3  (masuk pada Rekapitulasi Perkiraan Harga Pekerjaan)</v>
          </cell>
          <cell r="G79">
            <v>33114998.368050121</v>
          </cell>
        </row>
        <row r="82">
          <cell r="C82" t="str">
            <v>DIVISI  4.  PELEBARAN PERKERASAN DAN BAHU JALAN</v>
          </cell>
        </row>
        <row r="85">
          <cell r="A85" t="str">
            <v>4.2 (2)</v>
          </cell>
          <cell r="C85" t="str">
            <v>Lapis Pondasi Agregat Kelas B</v>
          </cell>
          <cell r="D85" t="str">
            <v>M3</v>
          </cell>
          <cell r="E85">
            <v>112.8</v>
          </cell>
          <cell r="F85">
            <v>108537.1</v>
          </cell>
          <cell r="G85">
            <v>12242984.880000001</v>
          </cell>
        </row>
        <row r="94">
          <cell r="B94" t="str">
            <v>Jumlah Harga Pekerjaan DIVISI 4  (masuk pada Rekapitulasi Perkiraan Harga Pekerjaan)</v>
          </cell>
          <cell r="G94">
            <v>12242984.880000001</v>
          </cell>
        </row>
        <row r="97">
          <cell r="C97" t="str">
            <v>DIVISI  5.  PERKERASAN  BERBUTIR</v>
          </cell>
        </row>
        <row r="99">
          <cell r="A99" t="str">
            <v>5.1 (1)</v>
          </cell>
          <cell r="C99" t="str">
            <v>Lapis Pondasi Agregat Kelas A</v>
          </cell>
          <cell r="D99" t="str">
            <v>M3</v>
          </cell>
          <cell r="E99">
            <v>3142.3</v>
          </cell>
          <cell r="F99">
            <v>116027.14</v>
          </cell>
          <cell r="G99">
            <v>364592082.02200001</v>
          </cell>
        </row>
        <row r="100">
          <cell r="A100" t="str">
            <v>5.1 (2)</v>
          </cell>
          <cell r="C100" t="str">
            <v>Lapis Pondasi Agregat Kelas B</v>
          </cell>
          <cell r="D100" t="str">
            <v>M3</v>
          </cell>
          <cell r="E100">
            <v>1641.8</v>
          </cell>
          <cell r="F100">
            <v>110980.26539390552</v>
          </cell>
          <cell r="G100">
            <v>182207399.72371408</v>
          </cell>
        </row>
        <row r="114">
          <cell r="B114" t="str">
            <v>Jumlah Harga Pekerjaan DIVISI 5  (masuk pada Rekapitulasi Perkiraan Harga Pekerjaan)</v>
          </cell>
          <cell r="G114">
            <v>546799481.74571407</v>
          </cell>
        </row>
        <row r="117">
          <cell r="C117" t="str">
            <v>DIVISI  6.  PERKERASAN  ASPAL</v>
          </cell>
        </row>
        <row r="119">
          <cell r="A119" t="str">
            <v>6.1 (1)</v>
          </cell>
          <cell r="C119" t="str">
            <v>Lapis Resap Pengikat</v>
          </cell>
          <cell r="D119" t="str">
            <v>Liter</v>
          </cell>
          <cell r="E119">
            <v>14084.8</v>
          </cell>
          <cell r="F119">
            <v>5737</v>
          </cell>
          <cell r="G119">
            <v>80804497.599999994</v>
          </cell>
        </row>
        <row r="120">
          <cell r="A120" t="str">
            <v>6.1 (2)</v>
          </cell>
          <cell r="C120" t="str">
            <v>Lapis Perekat</v>
          </cell>
          <cell r="D120" t="str">
            <v>Liter</v>
          </cell>
          <cell r="E120">
            <v>7634.4</v>
          </cell>
          <cell r="F120">
            <v>6473.73</v>
          </cell>
          <cell r="G120">
            <v>49423044.311999992</v>
          </cell>
        </row>
        <row r="131">
          <cell r="A131" t="str">
            <v>6.3 (5)</v>
          </cell>
          <cell r="C131" t="str">
            <v>Laston - Lapis Aus (AC-WC)</v>
          </cell>
          <cell r="D131" t="str">
            <v>M2</v>
          </cell>
          <cell r="E131">
            <v>30736</v>
          </cell>
          <cell r="F131">
            <v>69994.460000000006</v>
          </cell>
          <cell r="G131">
            <v>2151349722.5600004</v>
          </cell>
        </row>
        <row r="132">
          <cell r="A132" t="str">
            <v>6.3 (6)</v>
          </cell>
          <cell r="C132" t="str">
            <v>Laston - Lapis Antara (AC-BC)</v>
          </cell>
          <cell r="D132" t="str">
            <v>M3</v>
          </cell>
          <cell r="E132">
            <v>535.29999999999995</v>
          </cell>
          <cell r="F132">
            <v>1209343.1499999999</v>
          </cell>
          <cell r="G132">
            <v>647361388.19499993</v>
          </cell>
        </row>
        <row r="133">
          <cell r="A133" t="str">
            <v>6.3 (6) a</v>
          </cell>
          <cell r="C133" t="str">
            <v>Laston - Lapis Antara Leveling (AC-BCL)</v>
          </cell>
          <cell r="D133" t="str">
            <v>Ton</v>
          </cell>
          <cell r="E133">
            <v>20</v>
          </cell>
          <cell r="F133">
            <v>600678.96902860631</v>
          </cell>
          <cell r="G133">
            <v>12013579.380572125</v>
          </cell>
        </row>
        <row r="147">
          <cell r="B147" t="str">
            <v>Jumlah Harga Pekerjaan DIVISI 6  (masuk pada Rekapitulasi Perkiraan Harga Pekerjaan)</v>
          </cell>
          <cell r="G147">
            <v>2940952232.0475731</v>
          </cell>
        </row>
        <row r="150">
          <cell r="C150" t="str">
            <v>DIVISI  7.  STRUKTUR</v>
          </cell>
        </row>
        <row r="157">
          <cell r="A157" t="str">
            <v>7.1 (6)</v>
          </cell>
          <cell r="C157" t="str">
            <v>Beton K175</v>
          </cell>
          <cell r="D157" t="str">
            <v>M3</v>
          </cell>
          <cell r="E157">
            <v>9.8000000000000007</v>
          </cell>
          <cell r="F157">
            <v>13730025.727934366</v>
          </cell>
          <cell r="G157">
            <v>134554252.13375679</v>
          </cell>
        </row>
        <row r="200">
          <cell r="H200" t="str">
            <v xml:space="preserve">DIVISI 7 berlanjut ke halaman berikut.  </v>
          </cell>
        </row>
        <row r="203">
          <cell r="A203" t="str">
            <v>7.3 (1)</v>
          </cell>
          <cell r="C203" t="str">
            <v>Baja Tulangan U24 Polos</v>
          </cell>
          <cell r="D203" t="str">
            <v>Kg</v>
          </cell>
          <cell r="E203">
            <v>1872.9</v>
          </cell>
          <cell r="F203">
            <v>30437</v>
          </cell>
          <cell r="G203">
            <v>57005457.300000004</v>
          </cell>
        </row>
        <row r="251">
          <cell r="H251" t="str">
            <v xml:space="preserve">DIVISI 7 berlanjut ke halaman berikut.  </v>
          </cell>
        </row>
        <row r="263">
          <cell r="A263" t="str">
            <v>7.10 (3)</v>
          </cell>
          <cell r="C263" t="str">
            <v>Bronjong</v>
          </cell>
          <cell r="D263" t="str">
            <v>M3</v>
          </cell>
          <cell r="E263">
            <v>960</v>
          </cell>
          <cell r="F263">
            <v>110</v>
          </cell>
          <cell r="G263">
            <v>105600</v>
          </cell>
        </row>
        <row r="295">
          <cell r="B295" t="str">
            <v>Jumlah Harga Pekerjaan DIVISI 7  (masuk pada Rekapitulasi Perkiraan Harga Pekerjaan)</v>
          </cell>
          <cell r="G295">
            <v>191665309.4337568</v>
          </cell>
        </row>
        <row r="313">
          <cell r="B313" t="str">
            <v>Jumlah Harga Pekerjaan DIVISI 8  (masuk pada Rekapitulasi Perkiraan Harga Pekerjaan)</v>
          </cell>
          <cell r="G313">
            <v>0</v>
          </cell>
        </row>
        <row r="316">
          <cell r="C316" t="str">
            <v>DIVISI  9.  PEKERJAAN  HARIAN</v>
          </cell>
        </row>
        <row r="318">
          <cell r="A318" t="str">
            <v>9.1 (1)</v>
          </cell>
          <cell r="C318" t="str">
            <v>Mandor</v>
          </cell>
          <cell r="D318" t="str">
            <v>Jam</v>
          </cell>
          <cell r="E318">
            <v>20</v>
          </cell>
          <cell r="F318">
            <v>4750</v>
          </cell>
          <cell r="G318">
            <v>95000</v>
          </cell>
        </row>
        <row r="319">
          <cell r="A319" t="str">
            <v>9.1 (2)</v>
          </cell>
          <cell r="C319" t="str">
            <v>Pekerja Biasa</v>
          </cell>
          <cell r="D319" t="str">
            <v>Jam</v>
          </cell>
          <cell r="E319">
            <v>42</v>
          </cell>
          <cell r="F319">
            <v>3750</v>
          </cell>
          <cell r="G319">
            <v>157500</v>
          </cell>
        </row>
        <row r="321">
          <cell r="A321" t="str">
            <v>9.1 (4)</v>
          </cell>
          <cell r="C321" t="str">
            <v>Dump Truck 3 - 4 M3</v>
          </cell>
          <cell r="D321" t="str">
            <v>Jam</v>
          </cell>
          <cell r="E321">
            <v>28</v>
          </cell>
          <cell r="F321">
            <v>243250.20677384481</v>
          </cell>
          <cell r="G321">
            <v>6811005.7896676548</v>
          </cell>
        </row>
        <row r="340">
          <cell r="B340" t="str">
            <v>Jumlah Harga Pekerjaan DIVISI 9  (masuk pada Rekapitulasi Perkiraan Harga Pekerjaan)</v>
          </cell>
          <cell r="G340">
            <v>7063505.7896676548</v>
          </cell>
        </row>
        <row r="343">
          <cell r="C343" t="str">
            <v>DIVISI  10.  PEKERJAAN PEMELIHARAAN RUTIN</v>
          </cell>
        </row>
        <row r="353">
          <cell r="B353" t="str">
            <v>Jumlah Harga Pekerjaan DIVISI 10  (masuk pada Rekapitulasi Perkiraan Harga Pekerjaan)</v>
          </cell>
          <cell r="G353">
            <v>0</v>
          </cell>
        </row>
      </sheetData>
      <sheetData sheetId="5"/>
      <sheetData sheetId="6"/>
      <sheetData sheetId="7">
        <row r="2">
          <cell r="E2" t="str">
            <v xml:space="preserve">  </v>
          </cell>
          <cell r="F2" t="str">
            <v xml:space="preserve"> </v>
          </cell>
        </row>
        <row r="3">
          <cell r="B3" t="str">
            <v>No. Mata</v>
          </cell>
          <cell r="C3" t="str">
            <v>Uraian</v>
          </cell>
          <cell r="E3" t="str">
            <v>Satuan</v>
          </cell>
          <cell r="F3" t="str">
            <v>Perkiraan</v>
          </cell>
          <cell r="G3" t="str">
            <v>Harga</v>
          </cell>
          <cell r="H3" t="str">
            <v>% Thd.</v>
          </cell>
          <cell r="I3" t="str">
            <v>Jumlah</v>
          </cell>
        </row>
        <row r="4">
          <cell r="B4" t="str">
            <v>Pembayaran</v>
          </cell>
          <cell r="F4" t="str">
            <v>Kuantitas</v>
          </cell>
          <cell r="G4" t="str">
            <v>Satuan</v>
          </cell>
          <cell r="H4" t="str">
            <v>Total Biaya</v>
          </cell>
          <cell r="I4" t="str">
            <v>Harga-Harga</v>
          </cell>
        </row>
        <row r="5">
          <cell r="G5" t="str">
            <v>(Rupiah)</v>
          </cell>
          <cell r="H5" t="str">
            <v>( % )</v>
          </cell>
          <cell r="I5" t="str">
            <v>(Rupiah)</v>
          </cell>
        </row>
        <row r="6">
          <cell r="B6" t="str">
            <v>a</v>
          </cell>
          <cell r="D6" t="str">
            <v>b</v>
          </cell>
          <cell r="E6" t="str">
            <v>c</v>
          </cell>
          <cell r="F6" t="str">
            <v>d</v>
          </cell>
          <cell r="G6" t="str">
            <v>e</v>
          </cell>
          <cell r="H6" t="str">
            <v>f</v>
          </cell>
          <cell r="I6" t="str">
            <v>g = (d x e)</v>
          </cell>
        </row>
        <row r="8">
          <cell r="B8" t="str">
            <v>1.2</v>
          </cell>
          <cell r="D8" t="str">
            <v>Mobilisasi</v>
          </cell>
          <cell r="E8" t="str">
            <v>LS</v>
          </cell>
          <cell r="F8">
            <v>1</v>
          </cell>
          <cell r="G8">
            <v>70490000</v>
          </cell>
          <cell r="H8">
            <v>1.7942684262282065</v>
          </cell>
          <cell r="I8">
            <v>70490000</v>
          </cell>
        </row>
        <row r="9">
          <cell r="B9" t="str">
            <v>1.8 (2)</v>
          </cell>
          <cell r="D9" t="str">
            <v>Pemeliharaan dan Perlindungan Lalu lintas</v>
          </cell>
          <cell r="E9" t="str">
            <v>LS</v>
          </cell>
          <cell r="F9">
            <v>1</v>
          </cell>
          <cell r="G9">
            <v>14725000</v>
          </cell>
          <cell r="H9">
            <v>0.3748134852633046</v>
          </cell>
          <cell r="I9">
            <v>14725000</v>
          </cell>
        </row>
        <row r="10">
          <cell r="B10">
            <v>0</v>
          </cell>
          <cell r="D10">
            <v>0</v>
          </cell>
          <cell r="E10">
            <v>0</v>
          </cell>
          <cell r="F10">
            <v>0</v>
          </cell>
          <cell r="G10">
            <v>0</v>
          </cell>
          <cell r="H10">
            <v>0</v>
          </cell>
          <cell r="I10">
            <v>0</v>
          </cell>
        </row>
        <row r="11">
          <cell r="B11" t="str">
            <v>2.1</v>
          </cell>
          <cell r="D11" t="str">
            <v xml:space="preserve">Galian untuk Selokan Drainase dan Saluran Air </v>
          </cell>
          <cell r="E11" t="str">
            <v>M3</v>
          </cell>
          <cell r="F11">
            <v>346.9</v>
          </cell>
          <cell r="G11">
            <v>41208.15</v>
          </cell>
          <cell r="H11">
            <v>0.36387089745080009</v>
          </cell>
          <cell r="I11">
            <v>14295107.234999999</v>
          </cell>
        </row>
        <row r="12">
          <cell r="B12" t="str">
            <v>2.2</v>
          </cell>
          <cell r="D12" t="str">
            <v>Pasangan Batu dengan Mortar</v>
          </cell>
          <cell r="E12" t="str">
            <v>M3</v>
          </cell>
          <cell r="F12">
            <v>374.9</v>
          </cell>
          <cell r="G12">
            <v>259461.28450000001</v>
          </cell>
          <cell r="H12">
            <v>2.4759844255717236</v>
          </cell>
          <cell r="I12">
            <v>97272035.559049994</v>
          </cell>
        </row>
        <row r="13">
          <cell r="B13" t="str">
            <v>2.3 (1)</v>
          </cell>
          <cell r="D13" t="str">
            <v>Gorong-Gorong Pipa Beton Bertulang, Diameter Dalam &lt; 45 cm</v>
          </cell>
          <cell r="E13" t="str">
            <v>M1</v>
          </cell>
          <cell r="F13">
            <v>0</v>
          </cell>
          <cell r="G13">
            <v>0</v>
          </cell>
          <cell r="H13">
            <v>0</v>
          </cell>
          <cell r="I13">
            <v>0</v>
          </cell>
        </row>
        <row r="14">
          <cell r="B14" t="str">
            <v>2.3 (2)</v>
          </cell>
          <cell r="D14" t="str">
            <v>Gorong-Gorong Pipa Beton Bertulang, Diameter Dalam 45-&lt;75 cm</v>
          </cell>
          <cell r="E14" t="str">
            <v>M1</v>
          </cell>
          <cell r="F14">
            <v>0</v>
          </cell>
          <cell r="G14">
            <v>0</v>
          </cell>
          <cell r="H14">
            <v>0</v>
          </cell>
          <cell r="I14">
            <v>0</v>
          </cell>
        </row>
        <row r="16">
          <cell r="B16" t="str">
            <v>2.3 (3)</v>
          </cell>
          <cell r="D16" t="str">
            <v xml:space="preserve">Gorong-Gorong Pipa Beton Bertulang, Diameter Dalam 75-120 cm </v>
          </cell>
          <cell r="E16" t="str">
            <v>M1</v>
          </cell>
          <cell r="F16">
            <v>0</v>
          </cell>
          <cell r="G16">
            <v>0</v>
          </cell>
          <cell r="H16">
            <v>0</v>
          </cell>
          <cell r="I16">
            <v>0</v>
          </cell>
        </row>
        <row r="17">
          <cell r="B17" t="str">
            <v>2.3 (5)</v>
          </cell>
          <cell r="D17" t="str">
            <v>Gorong-Gorong Beton Tanpa Tulang Diameter Dalam 20 Cm</v>
          </cell>
          <cell r="E17" t="str">
            <v>M1</v>
          </cell>
          <cell r="F17">
            <v>0</v>
          </cell>
          <cell r="G17">
            <v>0</v>
          </cell>
          <cell r="H17">
            <v>0</v>
          </cell>
          <cell r="I17">
            <v>0</v>
          </cell>
        </row>
        <row r="18">
          <cell r="B18" t="str">
            <v>2.3 (6)</v>
          </cell>
          <cell r="D18" t="str">
            <v>Gorong-Gorong Beton Tanpa Tulang Diameter Dalam 25 Cm</v>
          </cell>
          <cell r="E18" t="str">
            <v>Ton</v>
          </cell>
          <cell r="F18">
            <v>0</v>
          </cell>
          <cell r="G18">
            <v>0</v>
          </cell>
          <cell r="H18">
            <v>0</v>
          </cell>
          <cell r="I18">
            <v>0</v>
          </cell>
        </row>
        <row r="19">
          <cell r="B19" t="str">
            <v>2.4 (1)</v>
          </cell>
          <cell r="D19" t="str">
            <v>Timbunan Porus untuk Penimbunan kembali atau Bahan Penyaring</v>
          </cell>
          <cell r="E19" t="str">
            <v>M3</v>
          </cell>
          <cell r="F19">
            <v>0</v>
          </cell>
          <cell r="G19">
            <v>0</v>
          </cell>
          <cell r="H19">
            <v>0</v>
          </cell>
          <cell r="I19">
            <v>0</v>
          </cell>
        </row>
        <row r="20">
          <cell r="B20" t="str">
            <v>2.4 (2)</v>
          </cell>
          <cell r="D20" t="str">
            <v>Anyaman Filter Plastik</v>
          </cell>
          <cell r="E20" t="str">
            <v>M2</v>
          </cell>
          <cell r="F20">
            <v>0</v>
          </cell>
          <cell r="G20">
            <v>0</v>
          </cell>
          <cell r="H20">
            <v>0</v>
          </cell>
          <cell r="I20">
            <v>0</v>
          </cell>
        </row>
        <row r="21">
          <cell r="B21" t="str">
            <v>2.4 (3)</v>
          </cell>
          <cell r="D21" t="str">
            <v>Pipa Berlubang Banyak Untuk Pek. Drainase di Bawah Permukaan</v>
          </cell>
          <cell r="E21" t="str">
            <v>M1</v>
          </cell>
          <cell r="F21">
            <v>0</v>
          </cell>
          <cell r="G21">
            <v>0</v>
          </cell>
          <cell r="H21">
            <v>0</v>
          </cell>
          <cell r="I21">
            <v>0</v>
          </cell>
        </row>
        <row r="22">
          <cell r="B22" t="str">
            <v>3.1 (1)</v>
          </cell>
          <cell r="D22" t="str">
            <v>Galian Biasa</v>
          </cell>
          <cell r="E22" t="str">
            <v>M3</v>
          </cell>
          <cell r="F22">
            <v>425.4</v>
          </cell>
          <cell r="G22">
            <v>45947.02</v>
          </cell>
          <cell r="H22">
            <v>0.49752480639308239</v>
          </cell>
          <cell r="I22">
            <v>19545862.307999998</v>
          </cell>
        </row>
        <row r="23">
          <cell r="B23" t="str">
            <v>3.1 (2)</v>
          </cell>
          <cell r="D23" t="str">
            <v>Galian Batu</v>
          </cell>
          <cell r="E23" t="str">
            <v>M3</v>
          </cell>
          <cell r="F23">
            <v>0</v>
          </cell>
          <cell r="G23">
            <v>0</v>
          </cell>
          <cell r="H23">
            <v>0</v>
          </cell>
          <cell r="I23">
            <v>0</v>
          </cell>
        </row>
        <row r="24">
          <cell r="B24" t="str">
            <v>3.1 (3)</v>
          </cell>
          <cell r="D24" t="str">
            <v>Galian Struktur dengan Kedalaman 0 - 2 meter</v>
          </cell>
          <cell r="E24" t="str">
            <v>M3</v>
          </cell>
          <cell r="F24">
            <v>0</v>
          </cell>
          <cell r="G24">
            <v>0</v>
          </cell>
          <cell r="H24">
            <v>0</v>
          </cell>
          <cell r="I24">
            <v>0</v>
          </cell>
        </row>
        <row r="25">
          <cell r="B25" t="str">
            <v>3.1 (4)</v>
          </cell>
          <cell r="D25" t="str">
            <v>Galian Struktur dengan Kedalaman 2 - 4 meter</v>
          </cell>
          <cell r="E25" t="str">
            <v>M3</v>
          </cell>
          <cell r="F25">
            <v>0</v>
          </cell>
          <cell r="G25">
            <v>0</v>
          </cell>
          <cell r="H25">
            <v>0</v>
          </cell>
          <cell r="I25">
            <v>0</v>
          </cell>
        </row>
        <row r="26">
          <cell r="B26" t="str">
            <v>3.1 (5)</v>
          </cell>
          <cell r="D26" t="str">
            <v>Galian Struktur dengan Kedalaman 4 - 6 meter</v>
          </cell>
          <cell r="E26" t="str">
            <v>M3</v>
          </cell>
          <cell r="F26">
            <v>0</v>
          </cell>
          <cell r="G26">
            <v>0</v>
          </cell>
          <cell r="H26">
            <v>0</v>
          </cell>
          <cell r="I26">
            <v>0</v>
          </cell>
        </row>
        <row r="27">
          <cell r="B27" t="str">
            <v>3.1 (6)</v>
          </cell>
          <cell r="D27" t="str">
            <v>Cofferdam, Penyokong, Pengaku dan Pekerjaan yang Berkaitan</v>
          </cell>
          <cell r="E27" t="str">
            <v>LS</v>
          </cell>
          <cell r="F27">
            <v>0</v>
          </cell>
          <cell r="G27">
            <v>0</v>
          </cell>
          <cell r="H27">
            <v>0</v>
          </cell>
          <cell r="I27">
            <v>0</v>
          </cell>
        </row>
        <row r="28">
          <cell r="B28" t="str">
            <v>3.1 (7)</v>
          </cell>
          <cell r="D28" t="str">
            <v xml:space="preserve">Galian Perkerasan Beraspal Dengan Cold Milling Machine </v>
          </cell>
          <cell r="E28" t="str">
            <v>M3</v>
          </cell>
          <cell r="F28">
            <v>90.2</v>
          </cell>
          <cell r="G28">
            <v>40293.768707196483</v>
          </cell>
          <cell r="H28">
            <v>9.2513333724625404E-2</v>
          </cell>
          <cell r="I28">
            <v>3634497.9373891228</v>
          </cell>
        </row>
        <row r="29">
          <cell r="B29" t="str">
            <v>3.1 (8)</v>
          </cell>
          <cell r="D29" t="str">
            <v xml:space="preserve">Galian Perkerasan Beraspal Tanpa Cold Milling Machine </v>
          </cell>
          <cell r="E29" t="str">
            <v>M3</v>
          </cell>
          <cell r="F29">
            <v>0</v>
          </cell>
          <cell r="G29">
            <v>0</v>
          </cell>
          <cell r="H29">
            <v>0</v>
          </cell>
          <cell r="I29">
            <v>0</v>
          </cell>
        </row>
        <row r="30">
          <cell r="B30" t="str">
            <v>3.1 (9)</v>
          </cell>
          <cell r="D30" t="str">
            <v>Biaya Tambahan Utk. Pengangkutan yang Melebihi 5 Km.</v>
          </cell>
          <cell r="E30" t="str">
            <v>M3/Km</v>
          </cell>
          <cell r="F30">
            <v>0</v>
          </cell>
          <cell r="G30">
            <v>0</v>
          </cell>
          <cell r="H30">
            <v>0</v>
          </cell>
          <cell r="I30">
            <v>0</v>
          </cell>
        </row>
        <row r="31">
          <cell r="B31">
            <v>0</v>
          </cell>
          <cell r="D31">
            <v>0</v>
          </cell>
          <cell r="E31">
            <v>0</v>
          </cell>
          <cell r="F31">
            <v>0</v>
          </cell>
          <cell r="G31">
            <v>0</v>
          </cell>
          <cell r="H31">
            <v>0</v>
          </cell>
          <cell r="I31">
            <v>0</v>
          </cell>
        </row>
        <row r="32">
          <cell r="B32" t="str">
            <v>3.2 (1)</v>
          </cell>
          <cell r="D32" t="str">
            <v>Timbunan Biasa</v>
          </cell>
          <cell r="E32" t="str">
            <v>M3</v>
          </cell>
          <cell r="F32">
            <v>0</v>
          </cell>
          <cell r="G32">
            <v>0</v>
          </cell>
          <cell r="H32">
            <v>0</v>
          </cell>
          <cell r="I32">
            <v>0</v>
          </cell>
        </row>
        <row r="33">
          <cell r="B33" t="str">
            <v>3.2 (2)</v>
          </cell>
          <cell r="D33" t="str">
            <v>Timbunan Pilihan</v>
          </cell>
          <cell r="E33" t="str">
            <v>M3</v>
          </cell>
          <cell r="F33">
            <v>92.4</v>
          </cell>
          <cell r="G33">
            <v>107517.72860022727</v>
          </cell>
          <cell r="H33">
            <v>0.25287852900402463</v>
          </cell>
          <cell r="I33">
            <v>9934638.1226610001</v>
          </cell>
        </row>
        <row r="34">
          <cell r="B34" t="str">
            <v>3.2 (3)</v>
          </cell>
          <cell r="D34" t="str">
            <v>Timbunan Pilihan di Atas Tanah Rawa (diukur di atas bak truk)</v>
          </cell>
          <cell r="E34" t="str">
            <v>M3</v>
          </cell>
          <cell r="F34">
            <v>0</v>
          </cell>
          <cell r="G34">
            <v>0</v>
          </cell>
          <cell r="H34">
            <v>0</v>
          </cell>
          <cell r="I34">
            <v>0</v>
          </cell>
        </row>
        <row r="35">
          <cell r="B35">
            <v>3.3</v>
          </cell>
          <cell r="D35" t="str">
            <v>Penyiapan Badan Jalan</v>
          </cell>
          <cell r="E35" t="str">
            <v>M2</v>
          </cell>
          <cell r="F35">
            <v>0</v>
          </cell>
          <cell r="G35">
            <v>0</v>
          </cell>
          <cell r="H35">
            <v>0</v>
          </cell>
          <cell r="I35">
            <v>0</v>
          </cell>
        </row>
        <row r="36">
          <cell r="B36">
            <v>0</v>
          </cell>
          <cell r="D36">
            <v>0</v>
          </cell>
          <cell r="E36">
            <v>0</v>
          </cell>
          <cell r="F36">
            <v>0</v>
          </cell>
          <cell r="G36">
            <v>0</v>
          </cell>
          <cell r="H36">
            <v>0</v>
          </cell>
          <cell r="I36">
            <v>0</v>
          </cell>
        </row>
        <row r="37">
          <cell r="B37">
            <v>0</v>
          </cell>
          <cell r="D37">
            <v>0</v>
          </cell>
          <cell r="E37">
            <v>0</v>
          </cell>
          <cell r="F37">
            <v>0</v>
          </cell>
          <cell r="G37">
            <v>0</v>
          </cell>
          <cell r="H37">
            <v>0</v>
          </cell>
          <cell r="I37">
            <v>0</v>
          </cell>
        </row>
        <row r="38">
          <cell r="B38">
            <v>0</v>
          </cell>
          <cell r="D38">
            <v>0</v>
          </cell>
          <cell r="E38">
            <v>0</v>
          </cell>
          <cell r="F38">
            <v>0</v>
          </cell>
          <cell r="G38">
            <v>0</v>
          </cell>
          <cell r="H38">
            <v>0</v>
          </cell>
          <cell r="I38">
            <v>0</v>
          </cell>
        </row>
        <row r="39">
          <cell r="B39">
            <v>0</v>
          </cell>
          <cell r="D39">
            <v>0</v>
          </cell>
          <cell r="E39">
            <v>0</v>
          </cell>
          <cell r="F39">
            <v>0</v>
          </cell>
          <cell r="G39">
            <v>0</v>
          </cell>
          <cell r="H39">
            <v>0</v>
          </cell>
          <cell r="I39">
            <v>0</v>
          </cell>
        </row>
        <row r="40">
          <cell r="B40">
            <v>0</v>
          </cell>
          <cell r="D40">
            <v>0</v>
          </cell>
          <cell r="E40">
            <v>0</v>
          </cell>
          <cell r="F40">
            <v>0</v>
          </cell>
          <cell r="G40">
            <v>0</v>
          </cell>
          <cell r="H40">
            <v>0</v>
          </cell>
          <cell r="I40">
            <v>0</v>
          </cell>
        </row>
        <row r="41">
          <cell r="B41">
            <v>0</v>
          </cell>
          <cell r="D41">
            <v>0</v>
          </cell>
          <cell r="E41">
            <v>0</v>
          </cell>
          <cell r="F41">
            <v>0</v>
          </cell>
          <cell r="G41">
            <v>0</v>
          </cell>
          <cell r="H41">
            <v>0</v>
          </cell>
          <cell r="I41">
            <v>0</v>
          </cell>
        </row>
        <row r="42">
          <cell r="B42">
            <v>0</v>
          </cell>
          <cell r="D42">
            <v>0</v>
          </cell>
          <cell r="E42">
            <v>0</v>
          </cell>
          <cell r="F42">
            <v>0</v>
          </cell>
          <cell r="G42">
            <v>0</v>
          </cell>
          <cell r="H42">
            <v>0</v>
          </cell>
          <cell r="I42">
            <v>0</v>
          </cell>
        </row>
        <row r="43">
          <cell r="B43">
            <v>0</v>
          </cell>
          <cell r="D43">
            <v>0</v>
          </cell>
          <cell r="E43">
            <v>0</v>
          </cell>
          <cell r="F43">
            <v>0</v>
          </cell>
          <cell r="G43">
            <v>0</v>
          </cell>
          <cell r="H43">
            <v>0</v>
          </cell>
          <cell r="I43">
            <v>0</v>
          </cell>
        </row>
        <row r="44">
          <cell r="B44">
            <v>0</v>
          </cell>
          <cell r="D44">
            <v>0</v>
          </cell>
          <cell r="E44">
            <v>0</v>
          </cell>
          <cell r="F44">
            <v>0</v>
          </cell>
          <cell r="G44">
            <v>0</v>
          </cell>
          <cell r="H44">
            <v>0</v>
          </cell>
          <cell r="I44">
            <v>0</v>
          </cell>
        </row>
        <row r="45">
          <cell r="B45" t="str">
            <v>4.2 (1)</v>
          </cell>
          <cell r="D45" t="str">
            <v>Lapis Pondasi Agregat Kelas A</v>
          </cell>
          <cell r="E45" t="str">
            <v>M3</v>
          </cell>
          <cell r="F45">
            <v>0</v>
          </cell>
          <cell r="G45">
            <v>0</v>
          </cell>
          <cell r="H45">
            <v>0</v>
          </cell>
          <cell r="I45">
            <v>0</v>
          </cell>
        </row>
        <row r="46">
          <cell r="B46" t="str">
            <v>4.2 (2)</v>
          </cell>
          <cell r="D46" t="str">
            <v>Lapis Pondasi Agregat Kelas B</v>
          </cell>
          <cell r="E46" t="str">
            <v>M3</v>
          </cell>
          <cell r="F46">
            <v>112.8</v>
          </cell>
          <cell r="G46">
            <v>108537.1</v>
          </cell>
          <cell r="H46">
            <v>0.31163571021383646</v>
          </cell>
          <cell r="I46">
            <v>12242984.880000001</v>
          </cell>
        </row>
        <row r="47">
          <cell r="B47" t="str">
            <v>4.2 (3)</v>
          </cell>
          <cell r="D47" t="str">
            <v>Lapis Pondasi Semen Tanah</v>
          </cell>
          <cell r="E47" t="str">
            <v>M3</v>
          </cell>
          <cell r="F47">
            <v>0</v>
          </cell>
          <cell r="G47">
            <v>0</v>
          </cell>
          <cell r="H47">
            <v>0</v>
          </cell>
          <cell r="I47">
            <v>0</v>
          </cell>
        </row>
        <row r="48">
          <cell r="B48" t="str">
            <v>4.2 (4)</v>
          </cell>
          <cell r="D48" t="str">
            <v>Semen Untuk Lapis Pondasi Semen Tanah</v>
          </cell>
          <cell r="E48" t="str">
            <v>Ton</v>
          </cell>
          <cell r="F48">
            <v>0</v>
          </cell>
          <cell r="G48">
            <v>0</v>
          </cell>
          <cell r="H48">
            <v>0</v>
          </cell>
          <cell r="I48">
            <v>0</v>
          </cell>
        </row>
        <row r="49">
          <cell r="B49" t="str">
            <v>4.2 (5)</v>
          </cell>
          <cell r="D49" t="str">
            <v>Laburan Aspal Satu Lapis (BURTU)</v>
          </cell>
          <cell r="E49" t="str">
            <v>M2</v>
          </cell>
          <cell r="F49">
            <v>0</v>
          </cell>
          <cell r="G49">
            <v>0</v>
          </cell>
          <cell r="H49">
            <v>0</v>
          </cell>
          <cell r="I49">
            <v>0</v>
          </cell>
        </row>
        <row r="50">
          <cell r="B50" t="str">
            <v>4.2 (6)</v>
          </cell>
          <cell r="D50" t="str">
            <v>Bahan Aspal Untuk Pekerjaan Pelaburan</v>
          </cell>
          <cell r="E50" t="str">
            <v>Liter</v>
          </cell>
          <cell r="F50">
            <v>0</v>
          </cell>
          <cell r="G50">
            <v>0</v>
          </cell>
          <cell r="H50">
            <v>0</v>
          </cell>
          <cell r="I50">
            <v>0</v>
          </cell>
        </row>
        <row r="51">
          <cell r="B51" t="str">
            <v>4.2 (7)</v>
          </cell>
          <cell r="D51" t="str">
            <v>Lapis Resap Pengikat</v>
          </cell>
          <cell r="E51" t="str">
            <v>Liter</v>
          </cell>
          <cell r="F51">
            <v>0</v>
          </cell>
          <cell r="G51">
            <v>0</v>
          </cell>
          <cell r="H51">
            <v>0</v>
          </cell>
          <cell r="I51">
            <v>0</v>
          </cell>
        </row>
        <row r="52">
          <cell r="B52" t="str">
            <v>5.1 (1)</v>
          </cell>
          <cell r="D52" t="str">
            <v>Lapis Pondasi Agregat Kelas A</v>
          </cell>
          <cell r="E52" t="str">
            <v>M3</v>
          </cell>
          <cell r="F52">
            <v>3142.3</v>
          </cell>
          <cell r="G52">
            <v>116027.14</v>
          </cell>
          <cell r="H52">
            <v>9.2804094371524926</v>
          </cell>
          <cell r="I52">
            <v>364592082.02200001</v>
          </cell>
        </row>
        <row r="53">
          <cell r="B53" t="str">
            <v>5.1 (2)</v>
          </cell>
          <cell r="D53" t="str">
            <v>Lapis Pondasi Agregat Kelas B</v>
          </cell>
          <cell r="E53" t="str">
            <v>M3</v>
          </cell>
          <cell r="F53">
            <v>1641.8</v>
          </cell>
          <cell r="G53">
            <v>110980.26539390552</v>
          </cell>
          <cell r="H53">
            <v>4.6379484231721131</v>
          </cell>
          <cell r="I53">
            <v>182207399.72371408</v>
          </cell>
        </row>
        <row r="54">
          <cell r="B54" t="str">
            <v>5.2 (1)</v>
          </cell>
          <cell r="D54" t="str">
            <v>Lapis Pondasi Agregat Kelas C</v>
          </cell>
          <cell r="E54" t="str">
            <v>M3</v>
          </cell>
          <cell r="F54">
            <v>0</v>
          </cell>
          <cell r="G54">
            <v>0</v>
          </cell>
          <cell r="H54">
            <v>0</v>
          </cell>
          <cell r="I54">
            <v>0</v>
          </cell>
        </row>
        <row r="55">
          <cell r="B55" t="str">
            <v>5.3 (1)</v>
          </cell>
          <cell r="D55" t="str">
            <v>Cement Treated Base (CTB)</v>
          </cell>
          <cell r="E55" t="str">
            <v>M3</v>
          </cell>
          <cell r="F55">
            <v>0</v>
          </cell>
          <cell r="G55">
            <v>0</v>
          </cell>
          <cell r="H55">
            <v>0</v>
          </cell>
          <cell r="I55">
            <v>0</v>
          </cell>
        </row>
        <row r="56">
          <cell r="B56" t="str">
            <v>5.3 (2)</v>
          </cell>
          <cell r="D56" t="str">
            <v>Cement Treated Sub Base (CTSB)</v>
          </cell>
          <cell r="E56" t="str">
            <v>M3</v>
          </cell>
          <cell r="F56">
            <v>0</v>
          </cell>
          <cell r="G56">
            <v>0</v>
          </cell>
          <cell r="H56">
            <v>0</v>
          </cell>
          <cell r="I56">
            <v>0</v>
          </cell>
        </row>
        <row r="57">
          <cell r="B57" t="str">
            <v>5.4 (1)</v>
          </cell>
          <cell r="D57" t="str">
            <v>Semen Untuk Lapis Pondasi Semen Tanah</v>
          </cell>
          <cell r="E57" t="str">
            <v>Ton</v>
          </cell>
          <cell r="F57">
            <v>0</v>
          </cell>
          <cell r="G57">
            <v>0</v>
          </cell>
          <cell r="H57">
            <v>0</v>
          </cell>
          <cell r="I57">
            <v>0</v>
          </cell>
        </row>
        <row r="58">
          <cell r="B58" t="str">
            <v>5.4 (2)</v>
          </cell>
          <cell r="D58" t="str">
            <v>Lapis Pondasi Semen Tanah</v>
          </cell>
          <cell r="E58" t="str">
            <v>M3</v>
          </cell>
          <cell r="F58">
            <v>0</v>
          </cell>
          <cell r="G58">
            <v>0</v>
          </cell>
          <cell r="H58">
            <v>0</v>
          </cell>
          <cell r="I58">
            <v>0</v>
          </cell>
        </row>
        <row r="59">
          <cell r="B59" t="str">
            <v>5.5</v>
          </cell>
          <cell r="D59" t="str">
            <v>Perkerasan Beton</v>
          </cell>
          <cell r="E59" t="str">
            <v>M3</v>
          </cell>
          <cell r="F59">
            <v>0</v>
          </cell>
          <cell r="G59">
            <v>0</v>
          </cell>
          <cell r="H59">
            <v>0</v>
          </cell>
          <cell r="I59">
            <v>0</v>
          </cell>
        </row>
        <row r="60">
          <cell r="B60" t="str">
            <v>6.1 (1)</v>
          </cell>
          <cell r="D60" t="str">
            <v>Lapis Resap Pengikat</v>
          </cell>
          <cell r="E60" t="str">
            <v>Liter</v>
          </cell>
          <cell r="F60">
            <v>14084.8</v>
          </cell>
          <cell r="G60">
            <v>5737</v>
          </cell>
          <cell r="H60">
            <v>2.0568159844078999</v>
          </cell>
          <cell r="I60">
            <v>80804497.599999994</v>
          </cell>
        </row>
        <row r="61">
          <cell r="B61" t="str">
            <v>6.1 (2)</v>
          </cell>
          <cell r="D61" t="str">
            <v>Lapis Perekat</v>
          </cell>
          <cell r="E61" t="str">
            <v>Liter</v>
          </cell>
          <cell r="F61">
            <v>7634.4</v>
          </cell>
          <cell r="G61">
            <v>6473.73</v>
          </cell>
          <cell r="H61">
            <v>1.2580253644077051</v>
          </cell>
          <cell r="I61">
            <v>49423044.311999992</v>
          </cell>
        </row>
        <row r="62">
          <cell r="B62" t="str">
            <v>6.2 (1)</v>
          </cell>
          <cell r="D62" t="str">
            <v>Agregat Penutup BURTU</v>
          </cell>
          <cell r="E62" t="str">
            <v>M2</v>
          </cell>
          <cell r="F62">
            <v>0</v>
          </cell>
          <cell r="G62">
            <v>0</v>
          </cell>
          <cell r="H62">
            <v>0</v>
          </cell>
          <cell r="I62">
            <v>0</v>
          </cell>
        </row>
        <row r="63">
          <cell r="B63" t="str">
            <v>6.2 (2)</v>
          </cell>
          <cell r="D63" t="str">
            <v>Agregat Penutup BURDA</v>
          </cell>
          <cell r="E63" t="str">
            <v>M2</v>
          </cell>
          <cell r="F63">
            <v>0</v>
          </cell>
          <cell r="G63">
            <v>0</v>
          </cell>
          <cell r="H63">
            <v>0</v>
          </cell>
          <cell r="I63">
            <v>0</v>
          </cell>
        </row>
        <row r="64">
          <cell r="B64" t="str">
            <v>6.2 (3)</v>
          </cell>
          <cell r="D64" t="str">
            <v>Bahan Aspal untuk Pekerjaan Laburan</v>
          </cell>
          <cell r="E64" t="str">
            <v>Liter</v>
          </cell>
          <cell r="F64">
            <v>0</v>
          </cell>
          <cell r="G64">
            <v>0</v>
          </cell>
          <cell r="H64">
            <v>0</v>
          </cell>
          <cell r="I64">
            <v>0</v>
          </cell>
        </row>
        <row r="65">
          <cell r="B65" t="str">
            <v>6.3 (1)</v>
          </cell>
          <cell r="D65" t="str">
            <v>Latasir (SS) Kelas A</v>
          </cell>
          <cell r="E65" t="str">
            <v>M2</v>
          </cell>
          <cell r="F65">
            <v>0</v>
          </cell>
          <cell r="G65">
            <v>0</v>
          </cell>
          <cell r="H65">
            <v>0</v>
          </cell>
          <cell r="I65">
            <v>0</v>
          </cell>
        </row>
        <row r="66">
          <cell r="B66" t="str">
            <v>6.3 (2)</v>
          </cell>
          <cell r="D66" t="str">
            <v>Latasir (SS) Kelas B</v>
          </cell>
          <cell r="E66" t="str">
            <v>M2</v>
          </cell>
          <cell r="F66">
            <v>0</v>
          </cell>
          <cell r="G66">
            <v>0</v>
          </cell>
          <cell r="H66">
            <v>0</v>
          </cell>
          <cell r="I66">
            <v>0</v>
          </cell>
        </row>
        <row r="67">
          <cell r="B67" t="str">
            <v>6.3 (3)</v>
          </cell>
          <cell r="D67" t="str">
            <v>Lataston - Lapis Aus (HRS-WC)</v>
          </cell>
          <cell r="E67" t="str">
            <v>M2</v>
          </cell>
          <cell r="F67">
            <v>0</v>
          </cell>
          <cell r="G67">
            <v>0</v>
          </cell>
          <cell r="H67">
            <v>0</v>
          </cell>
          <cell r="I67">
            <v>0</v>
          </cell>
        </row>
        <row r="68">
          <cell r="B68" t="str">
            <v>6.3 (4)</v>
          </cell>
          <cell r="D68" t="str">
            <v>Lataston - Lapis Pondasi (HRS-Base)</v>
          </cell>
          <cell r="E68" t="str">
            <v>M3</v>
          </cell>
          <cell r="F68">
            <v>0</v>
          </cell>
          <cell r="G68">
            <v>0</v>
          </cell>
          <cell r="H68">
            <v>0</v>
          </cell>
          <cell r="I68">
            <v>0</v>
          </cell>
        </row>
        <row r="69">
          <cell r="B69" t="str">
            <v>6.3 (5)</v>
          </cell>
          <cell r="D69" t="str">
            <v>Laston - Lapis Aus (AC-WC)</v>
          </cell>
          <cell r="E69" t="str">
            <v>M2</v>
          </cell>
          <cell r="F69">
            <v>30736</v>
          </cell>
          <cell r="G69">
            <v>69994.460000000006</v>
          </cell>
          <cell r="H69">
            <v>54.760943126177054</v>
          </cell>
          <cell r="I69">
            <v>2151349722.5600004</v>
          </cell>
        </row>
        <row r="70">
          <cell r="B70" t="str">
            <v>6.3 (6)</v>
          </cell>
          <cell r="D70" t="str">
            <v>Laston - Lapis Antara (AC-BC)</v>
          </cell>
          <cell r="E70" t="str">
            <v>M3</v>
          </cell>
          <cell r="F70">
            <v>535.29999999999995</v>
          </cell>
          <cell r="G70">
            <v>1209343.1499999999</v>
          </cell>
          <cell r="H70">
            <v>16.478083404703501</v>
          </cell>
          <cell r="I70">
            <v>647361388.19499993</v>
          </cell>
        </row>
        <row r="71">
          <cell r="B71" t="str">
            <v>6.4 (1)</v>
          </cell>
          <cell r="D71" t="str">
            <v>Lasbutag</v>
          </cell>
          <cell r="E71" t="str">
            <v>M2</v>
          </cell>
          <cell r="F71">
            <v>0</v>
          </cell>
          <cell r="G71">
            <v>0</v>
          </cell>
          <cell r="H71">
            <v>0</v>
          </cell>
          <cell r="I71">
            <v>0</v>
          </cell>
        </row>
        <row r="72">
          <cell r="B72" t="str">
            <v>6.4 (2)</v>
          </cell>
          <cell r="D72" t="str">
            <v>Latasbusir Kelas A</v>
          </cell>
          <cell r="E72" t="str">
            <v>M2</v>
          </cell>
          <cell r="F72">
            <v>0</v>
          </cell>
          <cell r="G72">
            <v>0</v>
          </cell>
          <cell r="H72">
            <v>0</v>
          </cell>
          <cell r="I72">
            <v>0</v>
          </cell>
        </row>
        <row r="73">
          <cell r="B73" t="str">
            <v>6.4 (3)</v>
          </cell>
          <cell r="D73" t="str">
            <v>Latasbusir Kelas B</v>
          </cell>
          <cell r="E73" t="str">
            <v>M2</v>
          </cell>
          <cell r="F73">
            <v>0</v>
          </cell>
          <cell r="G73">
            <v>0</v>
          </cell>
          <cell r="H73">
            <v>0</v>
          </cell>
          <cell r="I73">
            <v>0</v>
          </cell>
        </row>
        <row r="74">
          <cell r="B74" t="str">
            <v>6.4 (4)</v>
          </cell>
          <cell r="D74" t="str">
            <v>Bitumen Asbuton</v>
          </cell>
          <cell r="E74" t="str">
            <v>Ton</v>
          </cell>
          <cell r="F74">
            <v>0</v>
          </cell>
          <cell r="G74">
            <v>0</v>
          </cell>
          <cell r="H74">
            <v>0</v>
          </cell>
          <cell r="I74">
            <v>0</v>
          </cell>
        </row>
        <row r="75">
          <cell r="B75" t="str">
            <v>6.4 (5)</v>
          </cell>
          <cell r="D75" t="str">
            <v>Bitumen Bahan Peremaja</v>
          </cell>
          <cell r="E75" t="str">
            <v>Ton</v>
          </cell>
          <cell r="F75">
            <v>0</v>
          </cell>
          <cell r="G75">
            <v>0</v>
          </cell>
          <cell r="H75">
            <v>0</v>
          </cell>
          <cell r="I75">
            <v>0</v>
          </cell>
        </row>
        <row r="76">
          <cell r="B76" t="str">
            <v>6.4 (6)</v>
          </cell>
          <cell r="D76" t="str">
            <v>Bahan Anti-Stripping</v>
          </cell>
          <cell r="E76" t="str">
            <v>Liter</v>
          </cell>
          <cell r="F76">
            <v>0</v>
          </cell>
          <cell r="G76">
            <v>0</v>
          </cell>
          <cell r="H76">
            <v>0</v>
          </cell>
          <cell r="I76">
            <v>0</v>
          </cell>
        </row>
        <row r="77">
          <cell r="B77" t="str">
            <v>6.5 (1)</v>
          </cell>
          <cell r="D77" t="str">
            <v>Campuran Aspal Dingin Untuk Pelapisan Kembali</v>
          </cell>
          <cell r="E77" t="str">
            <v>M3</v>
          </cell>
          <cell r="F77">
            <v>0</v>
          </cell>
          <cell r="G77">
            <v>0</v>
          </cell>
          <cell r="H77">
            <v>0</v>
          </cell>
          <cell r="I77">
            <v>0</v>
          </cell>
        </row>
        <row r="78">
          <cell r="B78" t="str">
            <v>6.6</v>
          </cell>
          <cell r="D78" t="str">
            <v>Lapis Penetrasi Macadam (Permukaan)</v>
          </cell>
          <cell r="E78" t="str">
            <v>M3</v>
          </cell>
          <cell r="F78">
            <v>0</v>
          </cell>
          <cell r="G78">
            <v>0</v>
          </cell>
          <cell r="H78">
            <v>0</v>
          </cell>
          <cell r="I78">
            <v>0</v>
          </cell>
        </row>
        <row r="79">
          <cell r="B79" t="str">
            <v>7.1 (1)</v>
          </cell>
          <cell r="D79" t="str">
            <v>Beton K500</v>
          </cell>
          <cell r="E79" t="str">
            <v>M3</v>
          </cell>
          <cell r="F79">
            <v>0</v>
          </cell>
          <cell r="G79">
            <v>0</v>
          </cell>
          <cell r="H79">
            <v>0</v>
          </cell>
          <cell r="I79">
            <v>0</v>
          </cell>
        </row>
        <row r="80">
          <cell r="B80" t="str">
            <v>7.1 (2)</v>
          </cell>
          <cell r="D80" t="str">
            <v>Beton K400</v>
          </cell>
          <cell r="E80" t="str">
            <v>M3</v>
          </cell>
          <cell r="F80">
            <v>0</v>
          </cell>
          <cell r="G80">
            <v>0</v>
          </cell>
          <cell r="H80">
            <v>0</v>
          </cell>
          <cell r="I80">
            <v>0</v>
          </cell>
        </row>
        <row r="81">
          <cell r="B81" t="str">
            <v>7.1 (3)</v>
          </cell>
          <cell r="D81" t="str">
            <v>Beton K350</v>
          </cell>
          <cell r="E81" t="str">
            <v>M3</v>
          </cell>
          <cell r="F81">
            <v>0</v>
          </cell>
          <cell r="G81">
            <v>0</v>
          </cell>
          <cell r="H81">
            <v>0</v>
          </cell>
          <cell r="I81">
            <v>0</v>
          </cell>
        </row>
        <row r="82">
          <cell r="B82" t="str">
            <v>7.1 (4)</v>
          </cell>
          <cell r="D82" t="str">
            <v>Beton K300</v>
          </cell>
          <cell r="E82" t="str">
            <v>M3</v>
          </cell>
          <cell r="F82">
            <v>0</v>
          </cell>
          <cell r="G82">
            <v>0</v>
          </cell>
          <cell r="H82">
            <v>0</v>
          </cell>
          <cell r="I82">
            <v>0</v>
          </cell>
        </row>
        <row r="83">
          <cell r="B83" t="str">
            <v>7.1 (5)</v>
          </cell>
          <cell r="D83" t="str">
            <v>Beton K250</v>
          </cell>
          <cell r="E83" t="str">
            <v>M3</v>
          </cell>
          <cell r="F83">
            <v>0</v>
          </cell>
          <cell r="G83">
            <v>0</v>
          </cell>
          <cell r="H83">
            <v>0</v>
          </cell>
          <cell r="I83">
            <v>0</v>
          </cell>
        </row>
        <row r="84">
          <cell r="B84" t="str">
            <v>7.1 (6)</v>
          </cell>
          <cell r="D84" t="str">
            <v>Beton K175</v>
          </cell>
          <cell r="E84" t="str">
            <v>M3</v>
          </cell>
          <cell r="F84">
            <v>9.8000000000000007</v>
          </cell>
          <cell r="G84">
            <v>13730025.727934366</v>
          </cell>
          <cell r="H84">
            <v>3.4249744108149969</v>
          </cell>
          <cell r="I84">
            <v>134554252.13375679</v>
          </cell>
        </row>
        <row r="85">
          <cell r="B85" t="str">
            <v>7.1 (7)</v>
          </cell>
          <cell r="D85" t="str">
            <v>Beton Siklop K175</v>
          </cell>
          <cell r="E85" t="str">
            <v>M3</v>
          </cell>
          <cell r="F85">
            <v>0</v>
          </cell>
          <cell r="G85">
            <v>0</v>
          </cell>
          <cell r="H85">
            <v>0</v>
          </cell>
          <cell r="I85">
            <v>0</v>
          </cell>
        </row>
        <row r="86">
          <cell r="B86" t="str">
            <v>7.1 (8)</v>
          </cell>
          <cell r="D86" t="str">
            <v>Beton K125</v>
          </cell>
          <cell r="E86" t="str">
            <v>M3</v>
          </cell>
          <cell r="F86">
            <v>0</v>
          </cell>
          <cell r="G86">
            <v>0</v>
          </cell>
          <cell r="H86">
            <v>0</v>
          </cell>
          <cell r="I86">
            <v>0</v>
          </cell>
        </row>
        <row r="87">
          <cell r="B87" t="str">
            <v>7.2 (1) a</v>
          </cell>
          <cell r="D87" t="str">
            <v>Unit Pracetak Gelagar Tipe I Bentang ...31.60.... meter</v>
          </cell>
          <cell r="E87" t="str">
            <v>Buah</v>
          </cell>
          <cell r="F87">
            <v>0</v>
          </cell>
          <cell r="G87">
            <v>0</v>
          </cell>
          <cell r="H87">
            <v>0</v>
          </cell>
          <cell r="I87">
            <v>0</v>
          </cell>
        </row>
        <row r="88">
          <cell r="B88" t="str">
            <v>7.2 (1) b</v>
          </cell>
          <cell r="D88" t="str">
            <v>Unit Pracetak Gelagar Tipe I Bentang ......... meter</v>
          </cell>
          <cell r="E88" t="str">
            <v>Buah</v>
          </cell>
          <cell r="F88">
            <v>0</v>
          </cell>
          <cell r="G88">
            <v>0</v>
          </cell>
          <cell r="H88">
            <v>0</v>
          </cell>
          <cell r="I88">
            <v>0</v>
          </cell>
        </row>
        <row r="89">
          <cell r="B89" t="str">
            <v>7.2 (2) a</v>
          </cell>
          <cell r="D89" t="str">
            <v>Unit Pracetak Gelagar Tipe T Bentang ......... meter</v>
          </cell>
          <cell r="E89" t="str">
            <v>Buah</v>
          </cell>
          <cell r="F89">
            <v>0</v>
          </cell>
          <cell r="G89">
            <v>0</v>
          </cell>
          <cell r="H89">
            <v>0</v>
          </cell>
          <cell r="I89">
            <v>0</v>
          </cell>
        </row>
        <row r="90">
          <cell r="B90" t="str">
            <v>7.2 (2) b</v>
          </cell>
          <cell r="D90" t="str">
            <v>Unit Pracetak Gelagar Tipe T Bentang ......... meter</v>
          </cell>
          <cell r="E90" t="str">
            <v>Buah</v>
          </cell>
          <cell r="F90">
            <v>0</v>
          </cell>
          <cell r="G90">
            <v>0</v>
          </cell>
          <cell r="H90">
            <v>0</v>
          </cell>
          <cell r="I90">
            <v>0</v>
          </cell>
        </row>
        <row r="91">
          <cell r="B91" t="str">
            <v>7.2 (3) a</v>
          </cell>
          <cell r="D91" t="str">
            <v>Unit Pracetak Gelagar Tipe U Bentang ......... meter</v>
          </cell>
          <cell r="E91" t="str">
            <v>Buah</v>
          </cell>
          <cell r="F91">
            <v>0</v>
          </cell>
          <cell r="G91">
            <v>0</v>
          </cell>
          <cell r="H91">
            <v>0</v>
          </cell>
          <cell r="I91">
            <v>0</v>
          </cell>
        </row>
        <row r="92">
          <cell r="B92" t="str">
            <v>7.2 (3) b</v>
          </cell>
          <cell r="D92" t="str">
            <v>Unit Pracetak Gelagar Tipe U Bentang ......... meter</v>
          </cell>
          <cell r="E92" t="str">
            <v>Buah</v>
          </cell>
          <cell r="F92">
            <v>0</v>
          </cell>
          <cell r="G92">
            <v>0</v>
          </cell>
          <cell r="H92">
            <v>0</v>
          </cell>
          <cell r="I92">
            <v>0</v>
          </cell>
        </row>
        <row r="93">
          <cell r="B93" t="str">
            <v>7.2 (4) a</v>
          </cell>
          <cell r="D93" t="str">
            <v>Unit Pracetak Gelagar Tipe Y Bentang ......... meter</v>
          </cell>
          <cell r="E93" t="str">
            <v>Buah</v>
          </cell>
          <cell r="F93">
            <v>0</v>
          </cell>
          <cell r="G93">
            <v>0</v>
          </cell>
          <cell r="H93">
            <v>0</v>
          </cell>
          <cell r="I93">
            <v>0</v>
          </cell>
        </row>
        <row r="94">
          <cell r="B94" t="str">
            <v>7.2 (4) b</v>
          </cell>
          <cell r="D94" t="str">
            <v>Unit Pracetak Gelagar Tipe Y Bentang ......... meter</v>
          </cell>
          <cell r="E94" t="str">
            <v>Buah</v>
          </cell>
          <cell r="F94">
            <v>0</v>
          </cell>
          <cell r="G94">
            <v>0</v>
          </cell>
          <cell r="H94">
            <v>0</v>
          </cell>
          <cell r="I94">
            <v>0</v>
          </cell>
        </row>
        <row r="95">
          <cell r="B95" t="str">
            <v>7.2 (5) a</v>
          </cell>
          <cell r="D95" t="str">
            <v>Unit Pracetak Gelagar Tipe  Bentang ......... meter</v>
          </cell>
          <cell r="E95" t="str">
            <v>Buah</v>
          </cell>
          <cell r="F95">
            <v>0</v>
          </cell>
          <cell r="G95">
            <v>0</v>
          </cell>
          <cell r="H95">
            <v>0</v>
          </cell>
          <cell r="I95">
            <v>0</v>
          </cell>
        </row>
        <row r="96">
          <cell r="B96" t="str">
            <v>7.2 (5) b</v>
          </cell>
          <cell r="D96" t="str">
            <v>Unit Pracetak Gelagar Tipe  Bentang ......... meter</v>
          </cell>
          <cell r="E96" t="str">
            <v>Buah</v>
          </cell>
          <cell r="F96">
            <v>0</v>
          </cell>
          <cell r="G96">
            <v>0</v>
          </cell>
          <cell r="H96">
            <v>0</v>
          </cell>
          <cell r="I96">
            <v>0</v>
          </cell>
        </row>
        <row r="97">
          <cell r="B97" t="str">
            <v>7.2 (6) a</v>
          </cell>
          <cell r="D97" t="str">
            <v>Unit Pracetak Voided Slab Bentang ......... meter</v>
          </cell>
          <cell r="E97" t="str">
            <v>Buah</v>
          </cell>
          <cell r="F97">
            <v>0</v>
          </cell>
          <cell r="G97">
            <v>0</v>
          </cell>
          <cell r="H97">
            <v>0</v>
          </cell>
          <cell r="I97">
            <v>0</v>
          </cell>
        </row>
        <row r="98">
          <cell r="B98" t="str">
            <v>7.2 (6) b</v>
          </cell>
          <cell r="D98" t="str">
            <v>Unit Pracetak Voided Slab Bentang ......... meter</v>
          </cell>
          <cell r="E98" t="str">
            <v>Buah</v>
          </cell>
          <cell r="F98">
            <v>0</v>
          </cell>
          <cell r="G98">
            <v>0</v>
          </cell>
          <cell r="H98">
            <v>0</v>
          </cell>
          <cell r="I98">
            <v>0</v>
          </cell>
        </row>
        <row r="99">
          <cell r="B99" t="str">
            <v>7.2 (7) a</v>
          </cell>
          <cell r="D99" t="str">
            <v>Unit Pracetak Flat Slab Bentang ......... meter</v>
          </cell>
          <cell r="E99" t="str">
            <v>Buah</v>
          </cell>
          <cell r="F99">
            <v>0</v>
          </cell>
          <cell r="G99">
            <v>0</v>
          </cell>
          <cell r="H99">
            <v>0</v>
          </cell>
          <cell r="I99">
            <v>0</v>
          </cell>
        </row>
        <row r="100">
          <cell r="B100" t="str">
            <v>7.2 (7) b</v>
          </cell>
          <cell r="D100" t="str">
            <v>Unit Pracetak Flat Slab Bentang ......... meter</v>
          </cell>
          <cell r="E100" t="str">
            <v>Buah</v>
          </cell>
          <cell r="F100">
            <v>0</v>
          </cell>
          <cell r="G100">
            <v>0</v>
          </cell>
          <cell r="H100">
            <v>0</v>
          </cell>
          <cell r="I100">
            <v>0</v>
          </cell>
        </row>
        <row r="101">
          <cell r="B101" t="str">
            <v>7.2 (8) a</v>
          </cell>
          <cell r="D101" t="str">
            <v>Unit Pracetak Diafragma Bentang ......... meter</v>
          </cell>
          <cell r="E101" t="str">
            <v>Buah</v>
          </cell>
          <cell r="F101">
            <v>0</v>
          </cell>
          <cell r="G101">
            <v>0</v>
          </cell>
          <cell r="H101">
            <v>0</v>
          </cell>
          <cell r="I101">
            <v>0</v>
          </cell>
        </row>
        <row r="102">
          <cell r="B102" t="str">
            <v>7.2 (8) b</v>
          </cell>
          <cell r="D102" t="str">
            <v>Unit Pracetak Diafragma Bentang ......... meter</v>
          </cell>
          <cell r="E102" t="str">
            <v>Buah</v>
          </cell>
          <cell r="F102">
            <v>0</v>
          </cell>
          <cell r="G102">
            <v>0</v>
          </cell>
          <cell r="H102">
            <v>0</v>
          </cell>
          <cell r="I102">
            <v>0</v>
          </cell>
        </row>
        <row r="103">
          <cell r="B103" t="str">
            <v>7.2 (9)</v>
          </cell>
          <cell r="D103" t="str">
            <v>Unit Pracetak Panel Deck</v>
          </cell>
          <cell r="E103" t="str">
            <v>M2</v>
          </cell>
          <cell r="F103">
            <v>0</v>
          </cell>
          <cell r="G103">
            <v>0</v>
          </cell>
          <cell r="H103">
            <v>0</v>
          </cell>
          <cell r="I103">
            <v>0</v>
          </cell>
        </row>
        <row r="104">
          <cell r="B104" t="str">
            <v>7.2 (10)</v>
          </cell>
          <cell r="D104" t="str">
            <v>Kabel Pra Tegang, Pengadaan dan Penarikan</v>
          </cell>
          <cell r="E104" t="str">
            <v>Kg</v>
          </cell>
          <cell r="F104">
            <v>0</v>
          </cell>
          <cell r="G104">
            <v>0</v>
          </cell>
          <cell r="H104">
            <v>0</v>
          </cell>
          <cell r="I104">
            <v>0</v>
          </cell>
        </row>
        <row r="105">
          <cell r="B105" t="str">
            <v>7.2 (11) a</v>
          </cell>
          <cell r="D105" t="str">
            <v>Pemasangan Unit Pracetak Gelagar Tipe I Bentang ......... meter</v>
          </cell>
          <cell r="E105" t="str">
            <v>Buah</v>
          </cell>
          <cell r="F105">
            <v>0</v>
          </cell>
          <cell r="G105">
            <v>0</v>
          </cell>
          <cell r="H105">
            <v>0</v>
          </cell>
          <cell r="I105">
            <v>0</v>
          </cell>
        </row>
        <row r="106">
          <cell r="B106" t="str">
            <v>7.2 (11) b</v>
          </cell>
          <cell r="D106" t="str">
            <v>Pemasangan Unit Pracetak Gelagar Tipe I Bentang ......... meter</v>
          </cell>
          <cell r="E106" t="str">
            <v>Buah</v>
          </cell>
          <cell r="F106">
            <v>0</v>
          </cell>
          <cell r="G106">
            <v>0</v>
          </cell>
          <cell r="H106">
            <v>0</v>
          </cell>
          <cell r="I106">
            <v>0</v>
          </cell>
        </row>
        <row r="107">
          <cell r="B107" t="str">
            <v>7.2 (12) a</v>
          </cell>
          <cell r="D107" t="str">
            <v>Pemasangan Unit Pracetak Gelagar Tipe T Bentang ......... meter</v>
          </cell>
          <cell r="E107" t="str">
            <v>Buah</v>
          </cell>
          <cell r="F107">
            <v>0</v>
          </cell>
          <cell r="G107">
            <v>0</v>
          </cell>
          <cell r="H107">
            <v>0</v>
          </cell>
          <cell r="I107">
            <v>0</v>
          </cell>
        </row>
        <row r="108">
          <cell r="B108" t="str">
            <v>7.2 (12) b</v>
          </cell>
          <cell r="D108" t="str">
            <v>Pemasangan Unit Pracetak Gelagar Tipe T Bentang ......... meter</v>
          </cell>
          <cell r="E108" t="str">
            <v>Buah</v>
          </cell>
          <cell r="F108">
            <v>0</v>
          </cell>
          <cell r="G108">
            <v>0</v>
          </cell>
          <cell r="H108">
            <v>0</v>
          </cell>
          <cell r="I108">
            <v>0</v>
          </cell>
        </row>
        <row r="109">
          <cell r="B109" t="str">
            <v>7.2 (13) a</v>
          </cell>
          <cell r="D109" t="str">
            <v>Pemasangan Unit Pracetak Gelagar Tipe U Bentang ......... meter</v>
          </cell>
          <cell r="E109" t="str">
            <v>Buah</v>
          </cell>
          <cell r="F109">
            <v>0</v>
          </cell>
          <cell r="G109">
            <v>0</v>
          </cell>
          <cell r="H109">
            <v>0</v>
          </cell>
          <cell r="I109">
            <v>0</v>
          </cell>
        </row>
        <row r="110">
          <cell r="B110" t="str">
            <v>7.2 (13) b</v>
          </cell>
          <cell r="D110" t="str">
            <v>Pemasangan Unit Pracetak Gelagar Tipe U Bentang ......... meter</v>
          </cell>
          <cell r="E110" t="str">
            <v>Buah</v>
          </cell>
          <cell r="F110">
            <v>0</v>
          </cell>
          <cell r="G110">
            <v>0</v>
          </cell>
          <cell r="H110">
            <v>0</v>
          </cell>
          <cell r="I110">
            <v>0</v>
          </cell>
        </row>
        <row r="111">
          <cell r="B111" t="str">
            <v>7.2 (14) a</v>
          </cell>
          <cell r="D111" t="str">
            <v>Pemasangan Unit Pracetak Gelagar Tipe Y Bentang ......... meter</v>
          </cell>
          <cell r="E111" t="str">
            <v>Buah</v>
          </cell>
          <cell r="F111">
            <v>0</v>
          </cell>
          <cell r="G111">
            <v>0</v>
          </cell>
          <cell r="H111">
            <v>0</v>
          </cell>
          <cell r="I111">
            <v>0</v>
          </cell>
        </row>
        <row r="112">
          <cell r="B112" t="str">
            <v>7.2 (14) b</v>
          </cell>
          <cell r="D112" t="str">
            <v>Pemasangan Unit Pracetak Gelagar Tipe Y Bentang ......... meter</v>
          </cell>
          <cell r="E112" t="str">
            <v>Buah</v>
          </cell>
          <cell r="F112">
            <v>0</v>
          </cell>
          <cell r="G112">
            <v>0</v>
          </cell>
          <cell r="H112">
            <v>0</v>
          </cell>
          <cell r="I112">
            <v>0</v>
          </cell>
        </row>
        <row r="113">
          <cell r="B113" t="str">
            <v>7.2 (15) a</v>
          </cell>
          <cell r="D113" t="str">
            <v>Pemasangan Unit Pracetak Gelagar Tipe  Bentang ......... meter</v>
          </cell>
          <cell r="E113" t="str">
            <v>Buah</v>
          </cell>
          <cell r="F113">
            <v>0</v>
          </cell>
          <cell r="G113">
            <v>0</v>
          </cell>
          <cell r="H113">
            <v>0</v>
          </cell>
          <cell r="I113">
            <v>0</v>
          </cell>
        </row>
        <row r="114">
          <cell r="B114" t="str">
            <v>7.2 (15) b</v>
          </cell>
          <cell r="D114" t="str">
            <v>Pemasangan Unit Pracetak Gelagar Tipe  Bentang ......... meter</v>
          </cell>
          <cell r="E114" t="str">
            <v>Buah</v>
          </cell>
          <cell r="F114">
            <v>0</v>
          </cell>
          <cell r="G114">
            <v>0</v>
          </cell>
          <cell r="H114">
            <v>0</v>
          </cell>
          <cell r="I114">
            <v>0</v>
          </cell>
        </row>
        <row r="115">
          <cell r="B115" t="str">
            <v>7.2 (16) a</v>
          </cell>
          <cell r="D115" t="str">
            <v>Pemasangan Unit Pracetak Voided Slab Bentang ......... meter</v>
          </cell>
          <cell r="E115" t="str">
            <v>Buah</v>
          </cell>
          <cell r="F115">
            <v>0</v>
          </cell>
          <cell r="G115">
            <v>0</v>
          </cell>
          <cell r="H115">
            <v>0</v>
          </cell>
          <cell r="I115">
            <v>0</v>
          </cell>
        </row>
        <row r="116">
          <cell r="B116" t="str">
            <v>7.2 (16) b</v>
          </cell>
          <cell r="D116" t="str">
            <v>Pemasangan Unit Pracetak Voided Slab Bentang ......... meter</v>
          </cell>
          <cell r="E116" t="str">
            <v>Buah</v>
          </cell>
          <cell r="F116">
            <v>0</v>
          </cell>
          <cell r="G116">
            <v>0</v>
          </cell>
          <cell r="H116">
            <v>0</v>
          </cell>
          <cell r="I116">
            <v>0</v>
          </cell>
        </row>
        <row r="117">
          <cell r="B117" t="str">
            <v>7.2 (17) a</v>
          </cell>
          <cell r="D117" t="str">
            <v>Pemasangan Unit Pracetak Flat Slab Bentang ......... meter</v>
          </cell>
          <cell r="E117" t="str">
            <v>Buah</v>
          </cell>
          <cell r="F117">
            <v>0</v>
          </cell>
          <cell r="G117">
            <v>0</v>
          </cell>
          <cell r="H117">
            <v>0</v>
          </cell>
          <cell r="I117">
            <v>0</v>
          </cell>
        </row>
        <row r="118">
          <cell r="B118" t="str">
            <v>7.2 (17) b</v>
          </cell>
          <cell r="D118" t="str">
            <v>Pemasangan Unit Pracetak Flat Slab Bentang ......... meter</v>
          </cell>
          <cell r="E118" t="str">
            <v>Buah</v>
          </cell>
          <cell r="F118">
            <v>0</v>
          </cell>
          <cell r="G118">
            <v>0</v>
          </cell>
          <cell r="H118">
            <v>0</v>
          </cell>
          <cell r="I118">
            <v>0</v>
          </cell>
        </row>
        <row r="119">
          <cell r="B119" t="str">
            <v>7.3 (1)</v>
          </cell>
          <cell r="D119" t="str">
            <v>Baja Tulangan U24 Polos</v>
          </cell>
          <cell r="E119" t="str">
            <v>Kg</v>
          </cell>
          <cell r="F119">
            <v>1872.9</v>
          </cell>
          <cell r="G119">
            <v>30437</v>
          </cell>
          <cell r="H119">
            <v>1.4510298220469604</v>
          </cell>
          <cell r="I119">
            <v>57005457.300000004</v>
          </cell>
        </row>
        <row r="120">
          <cell r="B120" t="str">
            <v>7.3 (2)</v>
          </cell>
          <cell r="D120" t="str">
            <v>Baja Tulangan U32 Polos</v>
          </cell>
          <cell r="E120" t="str">
            <v>Kg</v>
          </cell>
          <cell r="F120">
            <v>0</v>
          </cell>
          <cell r="G120">
            <v>0</v>
          </cell>
          <cell r="H120">
            <v>0</v>
          </cell>
          <cell r="I120">
            <v>0</v>
          </cell>
        </row>
        <row r="121">
          <cell r="B121" t="str">
            <v>7.3 (3)</v>
          </cell>
          <cell r="D121" t="str">
            <v>Baja Tulangan D32 Ulir</v>
          </cell>
          <cell r="E121" t="str">
            <v>Kg</v>
          </cell>
          <cell r="F121">
            <v>0</v>
          </cell>
          <cell r="G121">
            <v>0</v>
          </cell>
          <cell r="H121">
            <v>0</v>
          </cell>
          <cell r="I121">
            <v>0</v>
          </cell>
        </row>
        <row r="122">
          <cell r="B122" t="str">
            <v>7.3 (4)</v>
          </cell>
          <cell r="D122" t="str">
            <v>Baja Tulangan D39 Ulir</v>
          </cell>
          <cell r="E122" t="str">
            <v>Kg</v>
          </cell>
          <cell r="F122">
            <v>0</v>
          </cell>
          <cell r="G122">
            <v>0</v>
          </cell>
          <cell r="H122">
            <v>0</v>
          </cell>
          <cell r="I122">
            <v>0</v>
          </cell>
        </row>
        <row r="123">
          <cell r="B123" t="str">
            <v>7.3 (5)</v>
          </cell>
          <cell r="D123" t="str">
            <v>Baja Tulangan D48 Ulir</v>
          </cell>
          <cell r="E123" t="str">
            <v>Kg</v>
          </cell>
          <cell r="F123">
            <v>0</v>
          </cell>
          <cell r="G123">
            <v>0</v>
          </cell>
          <cell r="H123">
            <v>0</v>
          </cell>
          <cell r="I123">
            <v>0</v>
          </cell>
        </row>
        <row r="124">
          <cell r="B124" t="str">
            <v>7.4 (1)</v>
          </cell>
          <cell r="D124" t="str">
            <v>Baja Struktur Ttk.Leleh 2500 kg/cm2, pengadaan &amp; pemasangan</v>
          </cell>
          <cell r="E124" t="str">
            <v>Kg</v>
          </cell>
          <cell r="F124">
            <v>0</v>
          </cell>
          <cell r="G124">
            <v>0</v>
          </cell>
          <cell r="H124">
            <v>0</v>
          </cell>
          <cell r="I124">
            <v>0</v>
          </cell>
        </row>
        <row r="125">
          <cell r="B125" t="str">
            <v>7.4 (2)</v>
          </cell>
          <cell r="D125" t="str">
            <v>Baja Struktur Ttk.Leleh 2800 kg/cm2, pengadaan &amp; pemasangan</v>
          </cell>
          <cell r="E125" t="str">
            <v>Kg</v>
          </cell>
          <cell r="F125">
            <v>0</v>
          </cell>
          <cell r="G125">
            <v>0</v>
          </cell>
          <cell r="H125">
            <v>0</v>
          </cell>
          <cell r="I125">
            <v>0</v>
          </cell>
        </row>
        <row r="126">
          <cell r="B126" t="str">
            <v>7.4 (3)</v>
          </cell>
          <cell r="D126" t="str">
            <v>Baja Struktur Ttk.Leleh 3500 kg/cm2, pengadaan &amp; pemasangan</v>
          </cell>
          <cell r="E126" t="str">
            <v>Kg</v>
          </cell>
          <cell r="F126">
            <v>0</v>
          </cell>
          <cell r="G126">
            <v>0</v>
          </cell>
          <cell r="H126">
            <v>0</v>
          </cell>
          <cell r="I126">
            <v>0</v>
          </cell>
        </row>
        <row r="127">
          <cell r="B127" t="str">
            <v>7.4 (4)</v>
          </cell>
          <cell r="D127" t="str">
            <v>Pemasangan Jembatan Baja</v>
          </cell>
          <cell r="E127" t="str">
            <v>Kg</v>
          </cell>
          <cell r="F127">
            <v>0</v>
          </cell>
          <cell r="G127">
            <v>0</v>
          </cell>
          <cell r="H127">
            <v>0</v>
          </cell>
          <cell r="I127">
            <v>0</v>
          </cell>
        </row>
        <row r="128">
          <cell r="B128" t="str">
            <v>7.4 (5)</v>
          </cell>
          <cell r="D128" t="str">
            <v>Pengangkutan Bahan Jembatan</v>
          </cell>
          <cell r="E128" t="str">
            <v>Kg</v>
          </cell>
          <cell r="F128">
            <v>0</v>
          </cell>
          <cell r="G128">
            <v>0</v>
          </cell>
          <cell r="H128">
            <v>0</v>
          </cell>
          <cell r="I128">
            <v>0</v>
          </cell>
        </row>
        <row r="129">
          <cell r="B129" t="str">
            <v>7.5 (1)</v>
          </cell>
          <cell r="D129" t="str">
            <v>Lantai Kayu Jembatan</v>
          </cell>
          <cell r="E129" t="str">
            <v>M3</v>
          </cell>
          <cell r="F129">
            <v>0</v>
          </cell>
          <cell r="G129">
            <v>0</v>
          </cell>
          <cell r="H129">
            <v>0</v>
          </cell>
          <cell r="I129">
            <v>0</v>
          </cell>
        </row>
        <row r="130">
          <cell r="B130" t="str">
            <v>7.5 (2)</v>
          </cell>
          <cell r="D130" t="str">
            <v>Struktur Kayu Jembatan</v>
          </cell>
          <cell r="E130" t="str">
            <v>M3</v>
          </cell>
          <cell r="F130">
            <v>0</v>
          </cell>
          <cell r="G130">
            <v>0</v>
          </cell>
          <cell r="H130">
            <v>0</v>
          </cell>
          <cell r="I130">
            <v>0</v>
          </cell>
        </row>
        <row r="131">
          <cell r="B131" t="str">
            <v>7.6 (1)</v>
          </cell>
          <cell r="D131" t="str">
            <v>Pondasi Cerucuk, Pengadaan dan Pemancangan</v>
          </cell>
          <cell r="E131" t="str">
            <v>M1</v>
          </cell>
          <cell r="F131">
            <v>0</v>
          </cell>
          <cell r="G131">
            <v>0</v>
          </cell>
          <cell r="H131">
            <v>0</v>
          </cell>
          <cell r="I131">
            <v>0</v>
          </cell>
        </row>
        <row r="132">
          <cell r="B132" t="str">
            <v>7.6 (2)</v>
          </cell>
          <cell r="D132" t="str">
            <v>Dinding Turap Kayu Tanpa Pengawetan</v>
          </cell>
          <cell r="E132" t="str">
            <v>M2</v>
          </cell>
          <cell r="F132">
            <v>0</v>
          </cell>
          <cell r="G132">
            <v>0</v>
          </cell>
          <cell r="H132">
            <v>0</v>
          </cell>
          <cell r="I132">
            <v>0</v>
          </cell>
        </row>
        <row r="133">
          <cell r="B133" t="str">
            <v>7.6 (3)</v>
          </cell>
          <cell r="D133" t="str">
            <v>Dinding Turap Kayu Dengan Pengawetan</v>
          </cell>
          <cell r="E133" t="str">
            <v>M2</v>
          </cell>
          <cell r="F133">
            <v>0</v>
          </cell>
          <cell r="G133">
            <v>0</v>
          </cell>
          <cell r="H133">
            <v>0</v>
          </cell>
          <cell r="I133">
            <v>0</v>
          </cell>
        </row>
        <row r="134">
          <cell r="B134" t="str">
            <v>7.6 (4)</v>
          </cell>
          <cell r="D134" t="str">
            <v>Dinding Turap Baja</v>
          </cell>
          <cell r="E134" t="str">
            <v>M2</v>
          </cell>
          <cell r="F134">
            <v>0</v>
          </cell>
          <cell r="G134">
            <v>0</v>
          </cell>
          <cell r="H134">
            <v>0</v>
          </cell>
          <cell r="I134">
            <v>0</v>
          </cell>
        </row>
        <row r="135">
          <cell r="B135" t="str">
            <v>7.6 (5)</v>
          </cell>
          <cell r="D135" t="str">
            <v>Dinding Turap Beton</v>
          </cell>
          <cell r="E135" t="str">
            <v>M2</v>
          </cell>
          <cell r="F135">
            <v>0</v>
          </cell>
          <cell r="G135">
            <v>0</v>
          </cell>
          <cell r="H135">
            <v>0</v>
          </cell>
          <cell r="I135">
            <v>0</v>
          </cell>
        </row>
        <row r="136">
          <cell r="B136" t="str">
            <v>7.6 (6)</v>
          </cell>
          <cell r="D136" t="str">
            <v>Pengadaan Tiang Pancang Kayu Tanpa Pengawetan</v>
          </cell>
          <cell r="E136" t="str">
            <v>M3</v>
          </cell>
          <cell r="F136">
            <v>0</v>
          </cell>
          <cell r="G136">
            <v>0</v>
          </cell>
          <cell r="H136">
            <v>0</v>
          </cell>
          <cell r="I136">
            <v>0</v>
          </cell>
        </row>
        <row r="137">
          <cell r="B137" t="str">
            <v>7.6 (7)</v>
          </cell>
          <cell r="D137" t="str">
            <v>Pengadaan Tiang Pancang Kayu Dengan Pengawetan</v>
          </cell>
          <cell r="E137" t="str">
            <v>M3</v>
          </cell>
          <cell r="F137">
            <v>0</v>
          </cell>
          <cell r="G137">
            <v>0</v>
          </cell>
          <cell r="H137">
            <v>0</v>
          </cell>
          <cell r="I137">
            <v>0</v>
          </cell>
        </row>
        <row r="138">
          <cell r="B138" t="str">
            <v>7.6 (8)</v>
          </cell>
          <cell r="D138" t="str">
            <v>Pengadaan Tiang Pancang Baja</v>
          </cell>
          <cell r="E138" t="str">
            <v>Kg</v>
          </cell>
          <cell r="F138">
            <v>0</v>
          </cell>
          <cell r="G138">
            <v>0</v>
          </cell>
          <cell r="H138">
            <v>0</v>
          </cell>
          <cell r="I138">
            <v>0</v>
          </cell>
        </row>
        <row r="139">
          <cell r="B139" t="str">
            <v>7.6 (9) a</v>
          </cell>
          <cell r="D139" t="str">
            <v>Pengadaan Tiang Pnc. Beton Bertulang Pracetak Ukuran 40x40cm</v>
          </cell>
          <cell r="E139" t="str">
            <v>M3</v>
          </cell>
          <cell r="F139">
            <v>0</v>
          </cell>
          <cell r="G139">
            <v>0</v>
          </cell>
          <cell r="H139">
            <v>0</v>
          </cell>
          <cell r="I139">
            <v>0</v>
          </cell>
        </row>
        <row r="140">
          <cell r="B140" t="str">
            <v>7.6 (9) b</v>
          </cell>
          <cell r="D140" t="str">
            <v>Pengadaan Tiang Pnc. Beton Bertulang Pracetak Ukuran ..........</v>
          </cell>
          <cell r="E140" t="str">
            <v>M3</v>
          </cell>
          <cell r="F140">
            <v>0</v>
          </cell>
          <cell r="G140">
            <v>0</v>
          </cell>
          <cell r="H140">
            <v>0</v>
          </cell>
          <cell r="I140">
            <v>0</v>
          </cell>
        </row>
        <row r="141">
          <cell r="B141" t="str">
            <v>7.6 (10) a</v>
          </cell>
          <cell r="D141" t="str">
            <v>Pengadaan Tiang Pnc. Beton Pratekan Pracetak Ukuran Dia.40cm</v>
          </cell>
          <cell r="E141" t="str">
            <v>M3</v>
          </cell>
          <cell r="F141">
            <v>0</v>
          </cell>
          <cell r="G141">
            <v>0</v>
          </cell>
          <cell r="H141">
            <v>0</v>
          </cell>
          <cell r="I141">
            <v>0</v>
          </cell>
        </row>
        <row r="142">
          <cell r="B142" t="str">
            <v>7.6 (10) b</v>
          </cell>
          <cell r="D142" t="str">
            <v>Pengadaan Tiang Pnc. Beton Pratekan Pracetak Ukuran ..........</v>
          </cell>
          <cell r="E142" t="str">
            <v>M3</v>
          </cell>
          <cell r="F142">
            <v>0</v>
          </cell>
          <cell r="G142">
            <v>0</v>
          </cell>
          <cell r="H142">
            <v>0</v>
          </cell>
          <cell r="I142">
            <v>0</v>
          </cell>
        </row>
        <row r="143">
          <cell r="B143" t="str">
            <v>7.6 (11) a</v>
          </cell>
          <cell r="D143" t="str">
            <v>Pemancangan Tiang Pancang Kayu Ukuran ..........</v>
          </cell>
          <cell r="E143" t="str">
            <v>M1</v>
          </cell>
          <cell r="F143">
            <v>0</v>
          </cell>
          <cell r="G143">
            <v>0</v>
          </cell>
          <cell r="H143">
            <v>0</v>
          </cell>
          <cell r="I143">
            <v>0</v>
          </cell>
        </row>
        <row r="144">
          <cell r="B144" t="str">
            <v>7.6 (11) b</v>
          </cell>
          <cell r="D144" t="str">
            <v>Pemancangan Tiang Pancang Kayu Ukuran ..........</v>
          </cell>
          <cell r="E144" t="str">
            <v>M1</v>
          </cell>
          <cell r="F144">
            <v>0</v>
          </cell>
          <cell r="G144">
            <v>0</v>
          </cell>
          <cell r="H144">
            <v>0</v>
          </cell>
          <cell r="I144">
            <v>0</v>
          </cell>
        </row>
        <row r="145">
          <cell r="B145" t="str">
            <v>7.6 (12) a</v>
          </cell>
          <cell r="D145" t="str">
            <v>Pemancangan Tiang Pancang Beton Kayu Ukuran 40x40cm</v>
          </cell>
          <cell r="E145" t="str">
            <v>M1</v>
          </cell>
          <cell r="F145">
            <v>0</v>
          </cell>
          <cell r="G145">
            <v>0</v>
          </cell>
          <cell r="H145">
            <v>0</v>
          </cell>
          <cell r="I145">
            <v>0</v>
          </cell>
        </row>
        <row r="146">
          <cell r="B146" t="str">
            <v>7.6 (12) b</v>
          </cell>
          <cell r="D146" t="str">
            <v>Pemancangan Tiang Pancang Beton Kayu Ukuran ..........</v>
          </cell>
          <cell r="E146" t="str">
            <v>M1</v>
          </cell>
          <cell r="F146">
            <v>0</v>
          </cell>
          <cell r="G146">
            <v>0</v>
          </cell>
          <cell r="H146">
            <v>0</v>
          </cell>
          <cell r="I146">
            <v>0</v>
          </cell>
        </row>
        <row r="147">
          <cell r="B147" t="str">
            <v>7.6 (13) a</v>
          </cell>
          <cell r="D147" t="str">
            <v>Pemancangan Tiang Pancang Pipa Baja : Diameter 40cm</v>
          </cell>
          <cell r="E147" t="str">
            <v>M1</v>
          </cell>
          <cell r="F147">
            <v>0</v>
          </cell>
          <cell r="G147">
            <v>0</v>
          </cell>
          <cell r="H147">
            <v>0</v>
          </cell>
          <cell r="I147">
            <v>0</v>
          </cell>
        </row>
        <row r="148">
          <cell r="B148" t="str">
            <v>7.6 (13) b</v>
          </cell>
          <cell r="D148" t="str">
            <v>Pemancangan Tiang Pancang Pipa Baja : Diameter .............</v>
          </cell>
          <cell r="E148" t="str">
            <v>M1</v>
          </cell>
          <cell r="F148">
            <v>0</v>
          </cell>
          <cell r="G148">
            <v>0</v>
          </cell>
          <cell r="H148">
            <v>0</v>
          </cell>
          <cell r="I148">
            <v>0</v>
          </cell>
        </row>
        <row r="149">
          <cell r="B149" t="str">
            <v>7.6 (14) a</v>
          </cell>
          <cell r="D149" t="str">
            <v>Tiang Bor Beton, Diameter 600mm</v>
          </cell>
          <cell r="E149" t="str">
            <v>M1</v>
          </cell>
          <cell r="F149">
            <v>0</v>
          </cell>
          <cell r="G149">
            <v>0</v>
          </cell>
          <cell r="H149">
            <v>0</v>
          </cell>
          <cell r="I149">
            <v>0</v>
          </cell>
        </row>
        <row r="150">
          <cell r="B150" t="str">
            <v>7.6 (14) b</v>
          </cell>
          <cell r="D150" t="str">
            <v>Tiang Bor Beton, Diameter .............</v>
          </cell>
          <cell r="E150" t="str">
            <v>M1</v>
          </cell>
          <cell r="F150">
            <v>0</v>
          </cell>
          <cell r="G150">
            <v>0</v>
          </cell>
          <cell r="H150">
            <v>0</v>
          </cell>
          <cell r="I150">
            <v>0</v>
          </cell>
        </row>
        <row r="151">
          <cell r="B151" t="str">
            <v>7.6 (15)</v>
          </cell>
          <cell r="D151" t="str">
            <v>Tamb. Biaya utk No.Mata Pemb. 7.6 (11) s/d 7.6.(13) Lok. Berair</v>
          </cell>
          <cell r="E151" t="str">
            <v>M1</v>
          </cell>
          <cell r="F151">
            <v>0</v>
          </cell>
          <cell r="G151">
            <v>0</v>
          </cell>
          <cell r="H151">
            <v>0</v>
          </cell>
          <cell r="I151">
            <v>0</v>
          </cell>
        </row>
        <row r="152">
          <cell r="B152" t="str">
            <v>7.6 (16)</v>
          </cell>
          <cell r="D152" t="str">
            <v>Tamb. Biaya utk No.Mata Pemb. 7.6 (14) Bila Lokasi Berair</v>
          </cell>
          <cell r="E152" t="str">
            <v>M1</v>
          </cell>
          <cell r="F152">
            <v>0</v>
          </cell>
          <cell r="G152">
            <v>0</v>
          </cell>
          <cell r="H152">
            <v>0</v>
          </cell>
          <cell r="I152">
            <v>0</v>
          </cell>
        </row>
        <row r="153">
          <cell r="B153" t="str">
            <v>7.6 (17) a</v>
          </cell>
          <cell r="D153" t="str">
            <v>Tiang Uji Ukuran ............</v>
          </cell>
          <cell r="E153" t="str">
            <v>M1</v>
          </cell>
          <cell r="F153">
            <v>0</v>
          </cell>
          <cell r="G153">
            <v>0</v>
          </cell>
          <cell r="H153">
            <v>0</v>
          </cell>
          <cell r="I153">
            <v>0</v>
          </cell>
        </row>
        <row r="154">
          <cell r="B154" t="str">
            <v>7.6 (17) b</v>
          </cell>
          <cell r="D154" t="str">
            <v>Tiang Uji Ukuran ............</v>
          </cell>
          <cell r="E154" t="str">
            <v>M1</v>
          </cell>
          <cell r="F154">
            <v>0</v>
          </cell>
          <cell r="G154">
            <v>0</v>
          </cell>
          <cell r="H154">
            <v>0</v>
          </cell>
          <cell r="I154">
            <v>0</v>
          </cell>
        </row>
        <row r="155">
          <cell r="B155" t="str">
            <v>7.6 (18)</v>
          </cell>
          <cell r="D155" t="str">
            <v>Pengujian Pembebanan Statis Pada Tiang dgn. Dia. s/d 600 mm</v>
          </cell>
          <cell r="E155" t="str">
            <v>Buah</v>
          </cell>
          <cell r="F155" t="e">
            <v>#REF!</v>
          </cell>
          <cell r="G155" t="e">
            <v>#REF!</v>
          </cell>
          <cell r="H155" t="e">
            <v>#REF!</v>
          </cell>
          <cell r="I155" t="e">
            <v>#REF!</v>
          </cell>
        </row>
        <row r="156">
          <cell r="B156" t="str">
            <v>7.6 (19)</v>
          </cell>
          <cell r="D156" t="str">
            <v>Pengujian Pembebanan Statis Pada Tiang dgn. Dia. &gt; 600 mm</v>
          </cell>
          <cell r="E156" t="str">
            <v>Buah</v>
          </cell>
          <cell r="F156" t="e">
            <v>#REF!</v>
          </cell>
          <cell r="G156" t="e">
            <v>#REF!</v>
          </cell>
          <cell r="H156" t="e">
            <v>#REF!</v>
          </cell>
          <cell r="I156" t="e">
            <v>#REF!</v>
          </cell>
        </row>
        <row r="157">
          <cell r="B157" t="str">
            <v>7.6 (20)</v>
          </cell>
          <cell r="D157" t="str">
            <v>Pengujian Pembebanan Dinamis Pada Tiang dgn. Dia. s/d 600 mm</v>
          </cell>
          <cell r="E157" t="str">
            <v>Buah</v>
          </cell>
          <cell r="F157">
            <v>0</v>
          </cell>
          <cell r="G157">
            <v>0</v>
          </cell>
          <cell r="H157">
            <v>0</v>
          </cell>
          <cell r="I157">
            <v>0</v>
          </cell>
        </row>
        <row r="158">
          <cell r="B158" t="str">
            <v>7.6 (21)</v>
          </cell>
          <cell r="D158" t="str">
            <v>Pengujian Pembebanan Dinamis Pada Tiang dgn. Dia. &gt; 600 mm</v>
          </cell>
          <cell r="E158" t="str">
            <v>Buah</v>
          </cell>
          <cell r="F158">
            <v>0</v>
          </cell>
          <cell r="G158">
            <v>0</v>
          </cell>
          <cell r="H158">
            <v>0</v>
          </cell>
          <cell r="I158">
            <v>0</v>
          </cell>
        </row>
        <row r="159">
          <cell r="B159" t="str">
            <v>7.7 (1) a</v>
          </cell>
          <cell r="D159" t="str">
            <v>Penyediaan Dinding Sumuran Silinder, Diameter 250cm</v>
          </cell>
          <cell r="E159" t="str">
            <v>M1</v>
          </cell>
          <cell r="F159">
            <v>0</v>
          </cell>
          <cell r="G159">
            <v>0</v>
          </cell>
          <cell r="H159">
            <v>0</v>
          </cell>
          <cell r="I159">
            <v>0</v>
          </cell>
        </row>
        <row r="160">
          <cell r="B160" t="str">
            <v>7.7 (1) b</v>
          </cell>
          <cell r="D160" t="str">
            <v>Penyediaan Dinding Sumuran Silinder, Diameter ..........</v>
          </cell>
          <cell r="E160" t="str">
            <v>M1</v>
          </cell>
          <cell r="F160">
            <v>0</v>
          </cell>
          <cell r="G160">
            <v>0</v>
          </cell>
          <cell r="H160">
            <v>0</v>
          </cell>
          <cell r="I160">
            <v>0</v>
          </cell>
        </row>
        <row r="161">
          <cell r="B161" t="str">
            <v>7.7 (2) a</v>
          </cell>
          <cell r="D161" t="str">
            <v>Penurunan Dinding Sumuran Silinder, Diameter 250cm</v>
          </cell>
          <cell r="E161" t="str">
            <v>M1</v>
          </cell>
          <cell r="F161">
            <v>0</v>
          </cell>
          <cell r="G161">
            <v>0</v>
          </cell>
          <cell r="H161">
            <v>0</v>
          </cell>
          <cell r="I161">
            <v>0</v>
          </cell>
        </row>
        <row r="162">
          <cell r="B162" t="str">
            <v>7.7 (2) b</v>
          </cell>
          <cell r="D162" t="str">
            <v>Penurunan Dinding Sumuran Silinder, Diameter ..........</v>
          </cell>
          <cell r="E162" t="str">
            <v>M1</v>
          </cell>
          <cell r="F162">
            <v>0</v>
          </cell>
          <cell r="G162">
            <v>0</v>
          </cell>
          <cell r="H162">
            <v>0</v>
          </cell>
          <cell r="I162">
            <v>0</v>
          </cell>
        </row>
        <row r="163">
          <cell r="B163" t="str">
            <v>7.9</v>
          </cell>
          <cell r="D163" t="str">
            <v>Pasangan Batu</v>
          </cell>
          <cell r="E163" t="str">
            <v>M3</v>
          </cell>
          <cell r="F163">
            <v>0</v>
          </cell>
          <cell r="G163">
            <v>0</v>
          </cell>
          <cell r="H163">
            <v>0</v>
          </cell>
          <cell r="I163">
            <v>0</v>
          </cell>
        </row>
        <row r="164">
          <cell r="B164" t="str">
            <v>7.10 (1)</v>
          </cell>
          <cell r="D164" t="str">
            <v>Pasangan Batu Kosong Yang Diisi Adukan</v>
          </cell>
          <cell r="E164" t="str">
            <v>M3</v>
          </cell>
          <cell r="F164">
            <v>0</v>
          </cell>
          <cell r="G164">
            <v>0</v>
          </cell>
          <cell r="H164">
            <v>0</v>
          </cell>
          <cell r="I164">
            <v>0</v>
          </cell>
        </row>
        <row r="165">
          <cell r="B165" t="str">
            <v>7.10 (2)</v>
          </cell>
          <cell r="D165" t="str">
            <v>Pasangan Batu Kosong</v>
          </cell>
          <cell r="E165" t="str">
            <v>M3</v>
          </cell>
          <cell r="F165">
            <v>0</v>
          </cell>
          <cell r="G165">
            <v>0</v>
          </cell>
          <cell r="H165">
            <v>0</v>
          </cell>
          <cell r="I165">
            <v>0</v>
          </cell>
        </row>
        <row r="166">
          <cell r="B166" t="str">
            <v>7.10 (3)</v>
          </cell>
          <cell r="D166" t="str">
            <v>Bronjong</v>
          </cell>
          <cell r="E166" t="str">
            <v>M3</v>
          </cell>
          <cell r="F166">
            <v>960</v>
          </cell>
          <cell r="G166">
            <v>110</v>
          </cell>
          <cell r="H166">
            <v>2.6879663187643439E-3</v>
          </cell>
          <cell r="I166">
            <v>105600</v>
          </cell>
        </row>
        <row r="167">
          <cell r="B167" t="str">
            <v>7.11 (1) a</v>
          </cell>
          <cell r="D167" t="str">
            <v>Expansion Joint Tipe Tertutup, Tipe ..............</v>
          </cell>
          <cell r="E167" t="str">
            <v>M1</v>
          </cell>
          <cell r="F167">
            <v>0</v>
          </cell>
          <cell r="G167">
            <v>0</v>
          </cell>
          <cell r="H167">
            <v>0</v>
          </cell>
          <cell r="I167">
            <v>0</v>
          </cell>
        </row>
        <row r="168">
          <cell r="B168" t="str">
            <v>7.11 (1) b</v>
          </cell>
          <cell r="D168" t="str">
            <v>Expansion Joint Tipe Tertutup, Tipe ..............</v>
          </cell>
          <cell r="E168" t="str">
            <v>M1</v>
          </cell>
          <cell r="F168">
            <v>0</v>
          </cell>
          <cell r="G168">
            <v>0</v>
          </cell>
          <cell r="H168">
            <v>0</v>
          </cell>
          <cell r="I168">
            <v>0</v>
          </cell>
        </row>
        <row r="169">
          <cell r="B169" t="str">
            <v>7.11 (2) a</v>
          </cell>
          <cell r="D169" t="str">
            <v>Expansion Joint Tipe Terbuka, Tipe ..............</v>
          </cell>
          <cell r="E169" t="str">
            <v>M1</v>
          </cell>
          <cell r="F169">
            <v>0</v>
          </cell>
          <cell r="G169">
            <v>0</v>
          </cell>
          <cell r="H169">
            <v>0</v>
          </cell>
          <cell r="I169">
            <v>0</v>
          </cell>
        </row>
        <row r="170">
          <cell r="B170" t="str">
            <v>7.11 (2) b</v>
          </cell>
          <cell r="D170" t="str">
            <v>Expansion Joint Tipe Terbuka, Tipe ..............</v>
          </cell>
          <cell r="E170" t="str">
            <v>M1</v>
          </cell>
          <cell r="F170">
            <v>0</v>
          </cell>
          <cell r="G170">
            <v>0</v>
          </cell>
          <cell r="H170">
            <v>0</v>
          </cell>
          <cell r="I170">
            <v>0</v>
          </cell>
        </row>
        <row r="171">
          <cell r="B171" t="str">
            <v>7.11 (3)</v>
          </cell>
          <cell r="D171" t="str">
            <v>Joint Filler untuk Expansion Joint</v>
          </cell>
          <cell r="E171" t="str">
            <v>M1</v>
          </cell>
          <cell r="F171">
            <v>0</v>
          </cell>
          <cell r="G171">
            <v>0</v>
          </cell>
          <cell r="H171">
            <v>0</v>
          </cell>
          <cell r="I171">
            <v>0</v>
          </cell>
        </row>
        <row r="172">
          <cell r="B172" t="str">
            <v>7.12 (1) a</v>
          </cell>
          <cell r="D172" t="str">
            <v>Perletakan Logam Tipe ............</v>
          </cell>
          <cell r="E172" t="str">
            <v>Buah</v>
          </cell>
          <cell r="F172">
            <v>0</v>
          </cell>
          <cell r="G172">
            <v>0</v>
          </cell>
          <cell r="H172">
            <v>0</v>
          </cell>
          <cell r="I172">
            <v>0</v>
          </cell>
        </row>
        <row r="173">
          <cell r="B173" t="str">
            <v>7.12 (1) b</v>
          </cell>
          <cell r="D173" t="str">
            <v>Perletakan Logam Tipe ............</v>
          </cell>
          <cell r="E173" t="str">
            <v>Buah</v>
          </cell>
          <cell r="F173">
            <v>0</v>
          </cell>
          <cell r="G173">
            <v>0</v>
          </cell>
          <cell r="H173">
            <v>0</v>
          </cell>
          <cell r="I173">
            <v>0</v>
          </cell>
        </row>
        <row r="174">
          <cell r="B174" t="str">
            <v>7.12 (2) a</v>
          </cell>
          <cell r="D174" t="str">
            <v>Perletakan Elastomer Alam Tipe ........</v>
          </cell>
          <cell r="E174" t="str">
            <v>Buah</v>
          </cell>
          <cell r="F174">
            <v>0</v>
          </cell>
          <cell r="G174">
            <v>0</v>
          </cell>
          <cell r="H174">
            <v>0</v>
          </cell>
          <cell r="I174">
            <v>0</v>
          </cell>
        </row>
        <row r="175">
          <cell r="B175" t="str">
            <v>7.12 (2) b</v>
          </cell>
          <cell r="D175" t="str">
            <v>Perletakan Elastomer Alam Tipe ........</v>
          </cell>
          <cell r="E175" t="str">
            <v>Buah</v>
          </cell>
          <cell r="F175">
            <v>0</v>
          </cell>
          <cell r="G175">
            <v>0</v>
          </cell>
          <cell r="H175">
            <v>0</v>
          </cell>
          <cell r="I175">
            <v>0</v>
          </cell>
        </row>
        <row r="176">
          <cell r="B176" t="str">
            <v>7.12 (3) a</v>
          </cell>
          <cell r="D176" t="str">
            <v>Perletakan Elastomer Neoprene Tipe ........</v>
          </cell>
          <cell r="E176" t="str">
            <v>Buah</v>
          </cell>
          <cell r="F176">
            <v>0</v>
          </cell>
          <cell r="G176">
            <v>0</v>
          </cell>
          <cell r="H176">
            <v>0</v>
          </cell>
          <cell r="I176">
            <v>0</v>
          </cell>
        </row>
        <row r="177">
          <cell r="B177" t="str">
            <v>7.12 (3) b</v>
          </cell>
          <cell r="D177" t="str">
            <v>Perletakan Elastomer Neoprene Tipe ........</v>
          </cell>
          <cell r="E177" t="str">
            <v>Buah</v>
          </cell>
          <cell r="F177">
            <v>0</v>
          </cell>
          <cell r="G177">
            <v>0</v>
          </cell>
          <cell r="H177">
            <v>0</v>
          </cell>
          <cell r="I177">
            <v>0</v>
          </cell>
        </row>
        <row r="178">
          <cell r="B178" t="str">
            <v>7.12 (4) a</v>
          </cell>
          <cell r="D178" t="str">
            <v>Perletakan Strip Tipe .........</v>
          </cell>
          <cell r="E178" t="str">
            <v>M1</v>
          </cell>
          <cell r="F178">
            <v>0</v>
          </cell>
          <cell r="G178">
            <v>0</v>
          </cell>
          <cell r="H178">
            <v>0</v>
          </cell>
          <cell r="I178">
            <v>0</v>
          </cell>
        </row>
        <row r="179">
          <cell r="B179" t="str">
            <v>7.12 (4) b</v>
          </cell>
          <cell r="D179" t="str">
            <v>Perletakan Strip Tipe .........</v>
          </cell>
          <cell r="E179" t="str">
            <v>M1</v>
          </cell>
          <cell r="F179">
            <v>0</v>
          </cell>
          <cell r="G179">
            <v>0</v>
          </cell>
          <cell r="H179">
            <v>0</v>
          </cell>
          <cell r="I179">
            <v>0</v>
          </cell>
        </row>
        <row r="180">
          <cell r="B180" t="str">
            <v>7.12 (5) a</v>
          </cell>
          <cell r="D180" t="str">
            <v>Perletakan Jenis Khusus Tipe ............</v>
          </cell>
          <cell r="E180" t="str">
            <v>M1</v>
          </cell>
          <cell r="F180">
            <v>0</v>
          </cell>
          <cell r="G180">
            <v>0</v>
          </cell>
          <cell r="H180">
            <v>0</v>
          </cell>
          <cell r="I180">
            <v>0</v>
          </cell>
        </row>
        <row r="181">
          <cell r="B181" t="str">
            <v>7.12 (5) b</v>
          </cell>
          <cell r="D181" t="str">
            <v>Perletakan Jenis Khusus Tipe ............</v>
          </cell>
          <cell r="E181" t="str">
            <v>M1</v>
          </cell>
          <cell r="F181">
            <v>0</v>
          </cell>
          <cell r="G181">
            <v>0</v>
          </cell>
          <cell r="H181">
            <v>0</v>
          </cell>
          <cell r="I181">
            <v>0</v>
          </cell>
        </row>
        <row r="182">
          <cell r="B182" t="str">
            <v>7.13</v>
          </cell>
          <cell r="D182" t="str">
            <v>Sandaran Jembatan Baja</v>
          </cell>
          <cell r="E182" t="str">
            <v>M1</v>
          </cell>
          <cell r="F182">
            <v>0</v>
          </cell>
          <cell r="G182">
            <v>0</v>
          </cell>
          <cell r="H182">
            <v>0</v>
          </cell>
          <cell r="I182">
            <v>0</v>
          </cell>
        </row>
        <row r="183">
          <cell r="B183" t="str">
            <v>7.14 (1)</v>
          </cell>
          <cell r="D183" t="str">
            <v>Pembongkaran Pasangan Batu</v>
          </cell>
          <cell r="E183" t="str">
            <v>M2</v>
          </cell>
          <cell r="F183">
            <v>0</v>
          </cell>
          <cell r="G183">
            <v>0</v>
          </cell>
          <cell r="H183">
            <v>0</v>
          </cell>
          <cell r="I183">
            <v>0</v>
          </cell>
        </row>
        <row r="184">
          <cell r="B184" t="str">
            <v>7.14 (2)</v>
          </cell>
          <cell r="D184" t="str">
            <v>Pembongkaran Beton</v>
          </cell>
          <cell r="E184" t="str">
            <v>M3</v>
          </cell>
          <cell r="F184">
            <v>0</v>
          </cell>
          <cell r="G184">
            <v>0</v>
          </cell>
          <cell r="H184">
            <v>0</v>
          </cell>
          <cell r="I184">
            <v>0</v>
          </cell>
        </row>
        <row r="185">
          <cell r="B185" t="str">
            <v>7.14 (3)</v>
          </cell>
          <cell r="D185" t="str">
            <v>Pembongkaran Beton Pratekan</v>
          </cell>
          <cell r="E185" t="str">
            <v>M3</v>
          </cell>
          <cell r="F185">
            <v>0</v>
          </cell>
          <cell r="G185">
            <v>0</v>
          </cell>
          <cell r="H185">
            <v>0</v>
          </cell>
          <cell r="I185">
            <v>0</v>
          </cell>
        </row>
        <row r="186">
          <cell r="B186" t="str">
            <v>7.14 (4)</v>
          </cell>
          <cell r="D186" t="str">
            <v>Pembongkaran Bangunan Gedung</v>
          </cell>
          <cell r="E186" t="str">
            <v>M2</v>
          </cell>
          <cell r="F186">
            <v>0</v>
          </cell>
          <cell r="G186">
            <v>0</v>
          </cell>
          <cell r="H186">
            <v>0</v>
          </cell>
          <cell r="I186">
            <v>0</v>
          </cell>
        </row>
        <row r="187">
          <cell r="B187" t="str">
            <v>7.14 (5)</v>
          </cell>
          <cell r="D187" t="str">
            <v>Pembongkaran Rangka Baja</v>
          </cell>
          <cell r="E187" t="str">
            <v>M2</v>
          </cell>
          <cell r="F187">
            <v>0</v>
          </cell>
          <cell r="G187">
            <v>0</v>
          </cell>
          <cell r="H187">
            <v>0</v>
          </cell>
          <cell r="I187">
            <v>0</v>
          </cell>
        </row>
        <row r="188">
          <cell r="B188" t="str">
            <v>7.14 (6)</v>
          </cell>
          <cell r="D188" t="str">
            <v>Pembongkaran Balok Baja (Steel Stringers)</v>
          </cell>
          <cell r="E188" t="str">
            <v>M1</v>
          </cell>
          <cell r="F188">
            <v>0</v>
          </cell>
          <cell r="G188">
            <v>0</v>
          </cell>
          <cell r="H188">
            <v>0</v>
          </cell>
          <cell r="I188">
            <v>0</v>
          </cell>
        </row>
        <row r="189">
          <cell r="B189" t="str">
            <v>7.14 (7)</v>
          </cell>
          <cell r="D189" t="str">
            <v>Pembongkaran Lantai Jembatan Kayu</v>
          </cell>
          <cell r="E189" t="str">
            <v>M2</v>
          </cell>
          <cell r="F189">
            <v>0</v>
          </cell>
          <cell r="G189">
            <v>0</v>
          </cell>
          <cell r="H189">
            <v>0</v>
          </cell>
          <cell r="I189">
            <v>0</v>
          </cell>
        </row>
        <row r="190">
          <cell r="B190" t="str">
            <v>7.14 (8)</v>
          </cell>
          <cell r="D190" t="str">
            <v>Pembongkaran Jembatan Kayu</v>
          </cell>
          <cell r="E190" t="str">
            <v>M2</v>
          </cell>
          <cell r="F190">
            <v>0</v>
          </cell>
          <cell r="G190">
            <v>0</v>
          </cell>
          <cell r="H190">
            <v>0</v>
          </cell>
          <cell r="I190">
            <v>0</v>
          </cell>
        </row>
        <row r="191">
          <cell r="B191" t="str">
            <v>7.14 (8)</v>
          </cell>
          <cell r="D191" t="str">
            <v>Pengangkutan Hasil Bongkaran yang Melebihi 5 Km.</v>
          </cell>
          <cell r="E191" t="str">
            <v>M3/Km</v>
          </cell>
          <cell r="F191">
            <v>0</v>
          </cell>
          <cell r="G191">
            <v>0</v>
          </cell>
          <cell r="H191">
            <v>0</v>
          </cell>
          <cell r="I191">
            <v>0</v>
          </cell>
        </row>
        <row r="192">
          <cell r="B192" t="str">
            <v>8.1 (1)</v>
          </cell>
          <cell r="D192" t="str">
            <v>Lapis Pondasi agregat Kelas A untuk Pekerjaan Minor</v>
          </cell>
          <cell r="E192" t="str">
            <v>M3</v>
          </cell>
          <cell r="F192">
            <v>0</v>
          </cell>
          <cell r="G192">
            <v>0</v>
          </cell>
          <cell r="H192">
            <v>0</v>
          </cell>
          <cell r="I192">
            <v>0</v>
          </cell>
        </row>
        <row r="193">
          <cell r="B193" t="str">
            <v>8.1 (2)</v>
          </cell>
          <cell r="D193" t="str">
            <v>Lapis Pondasi agregat Kelas B untuk Pekerjaan Minor</v>
          </cell>
          <cell r="E193" t="str">
            <v>M3</v>
          </cell>
          <cell r="F193">
            <v>0</v>
          </cell>
          <cell r="G193">
            <v>0</v>
          </cell>
          <cell r="H193">
            <v>0</v>
          </cell>
          <cell r="I193">
            <v>0</v>
          </cell>
        </row>
        <row r="194">
          <cell r="B194" t="str">
            <v>8.1 (3)</v>
          </cell>
          <cell r="D194" t="str">
            <v>Agregat utk.Lapis Pondasi Jalan Tanpa Penutup utk. Pek. Minor</v>
          </cell>
          <cell r="E194" t="str">
            <v>M3</v>
          </cell>
          <cell r="F194">
            <v>0</v>
          </cell>
          <cell r="G194">
            <v>0</v>
          </cell>
          <cell r="H194">
            <v>0</v>
          </cell>
          <cell r="I194">
            <v>0</v>
          </cell>
        </row>
        <row r="195">
          <cell r="B195" t="str">
            <v>8.1 (4)</v>
          </cell>
          <cell r="D195" t="str">
            <v>Waterbound Macadam untuk Pekerjaan Minor</v>
          </cell>
          <cell r="E195" t="str">
            <v>M3</v>
          </cell>
          <cell r="F195">
            <v>0</v>
          </cell>
          <cell r="G195">
            <v>0</v>
          </cell>
          <cell r="H195">
            <v>0</v>
          </cell>
          <cell r="I195">
            <v>0</v>
          </cell>
        </row>
        <row r="196">
          <cell r="B196" t="str">
            <v>8.1 (5)</v>
          </cell>
          <cell r="D196" t="str">
            <v>Campuran Aspal Panas untuk Pekerjaan Minor</v>
          </cell>
          <cell r="E196" t="str">
            <v>M3</v>
          </cell>
          <cell r="F196">
            <v>0</v>
          </cell>
          <cell r="G196">
            <v>0</v>
          </cell>
          <cell r="H196">
            <v>0</v>
          </cell>
          <cell r="I196">
            <v>0</v>
          </cell>
        </row>
        <row r="197">
          <cell r="B197" t="str">
            <v>8.1 (6)</v>
          </cell>
          <cell r="D197" t="str">
            <v>Lasbutag atau Latasbusir untuk Pekerjaan minor</v>
          </cell>
          <cell r="E197" t="str">
            <v>M3</v>
          </cell>
          <cell r="F197">
            <v>0</v>
          </cell>
          <cell r="G197">
            <v>0</v>
          </cell>
          <cell r="H197">
            <v>0</v>
          </cell>
          <cell r="I197">
            <v>0</v>
          </cell>
        </row>
        <row r="198">
          <cell r="B198" t="str">
            <v>8.1 (7)</v>
          </cell>
          <cell r="D198" t="str">
            <v>Penetrasi Macadam untuk Pekerjaan Minor</v>
          </cell>
          <cell r="E198" t="str">
            <v>M3</v>
          </cell>
          <cell r="F198">
            <v>0</v>
          </cell>
          <cell r="G198">
            <v>0</v>
          </cell>
          <cell r="H198">
            <v>0</v>
          </cell>
          <cell r="I198">
            <v>0</v>
          </cell>
        </row>
        <row r="199">
          <cell r="B199" t="str">
            <v>8.1 (8)</v>
          </cell>
          <cell r="D199" t="str">
            <v>Campuran Aspal Dingin untuk Pekerjaan Minor</v>
          </cell>
          <cell r="E199" t="str">
            <v>M3</v>
          </cell>
          <cell r="F199">
            <v>0</v>
          </cell>
          <cell r="G199">
            <v>0</v>
          </cell>
          <cell r="H199">
            <v>0</v>
          </cell>
          <cell r="I199">
            <v>0</v>
          </cell>
        </row>
        <row r="200">
          <cell r="B200" t="str">
            <v>8.1 (9)</v>
          </cell>
          <cell r="D200" t="str">
            <v>Bitumen Residual untuk Pekerjaan Minor</v>
          </cell>
          <cell r="E200" t="str">
            <v>Liter</v>
          </cell>
          <cell r="F200">
            <v>0</v>
          </cell>
          <cell r="G200">
            <v>0</v>
          </cell>
          <cell r="H200">
            <v>0</v>
          </cell>
          <cell r="I200">
            <v>0</v>
          </cell>
        </row>
        <row r="201">
          <cell r="B201" t="str">
            <v>8.2 (1)</v>
          </cell>
          <cell r="D201" t="str">
            <v>Perbaikan Pada Bahu Jalan dan Pekerjaan Minor Lainnya</v>
          </cell>
          <cell r="E201" t="str">
            <v>M2</v>
          </cell>
          <cell r="F201">
            <v>0</v>
          </cell>
          <cell r="G201">
            <v>0</v>
          </cell>
          <cell r="H201">
            <v>0</v>
          </cell>
          <cell r="I201">
            <v>0</v>
          </cell>
        </row>
        <row r="202">
          <cell r="B202" t="str">
            <v>8.4 (1)</v>
          </cell>
          <cell r="D202" t="str">
            <v>Marka Jalan Thermoplastic</v>
          </cell>
          <cell r="E202" t="str">
            <v>M2</v>
          </cell>
          <cell r="F202">
            <v>0</v>
          </cell>
          <cell r="G202">
            <v>0</v>
          </cell>
          <cell r="H202">
            <v>0</v>
          </cell>
          <cell r="I202">
            <v>0</v>
          </cell>
        </row>
        <row r="203">
          <cell r="B203" t="str">
            <v>8.4 (2)</v>
          </cell>
          <cell r="D203" t="str">
            <v>Marka Jalan Bukan Thermoplastic</v>
          </cell>
          <cell r="E203" t="str">
            <v>M2</v>
          </cell>
          <cell r="F203">
            <v>0</v>
          </cell>
          <cell r="G203">
            <v>0</v>
          </cell>
          <cell r="H203">
            <v>0</v>
          </cell>
          <cell r="I203">
            <v>0</v>
          </cell>
        </row>
        <row r="204">
          <cell r="B204" t="str">
            <v>8.4 (3)</v>
          </cell>
          <cell r="D204" t="str">
            <v>Rumble Strip</v>
          </cell>
          <cell r="E204" t="str">
            <v>M2</v>
          </cell>
          <cell r="F204">
            <v>0</v>
          </cell>
          <cell r="G204">
            <v>0</v>
          </cell>
          <cell r="H204">
            <v>0</v>
          </cell>
          <cell r="I204">
            <v>0</v>
          </cell>
        </row>
        <row r="205">
          <cell r="B205" t="str">
            <v>8.4 (4) a</v>
          </cell>
          <cell r="D205" t="str">
            <v>Rambu Jalan dgn. Permukaan Pantul Engineering Grade Tipe .......</v>
          </cell>
          <cell r="E205" t="str">
            <v>Buah</v>
          </cell>
          <cell r="F205">
            <v>0</v>
          </cell>
          <cell r="G205">
            <v>0</v>
          </cell>
          <cell r="H205">
            <v>0</v>
          </cell>
          <cell r="I205">
            <v>0</v>
          </cell>
        </row>
        <row r="206">
          <cell r="B206" t="str">
            <v>8.4 (4) b</v>
          </cell>
          <cell r="D206" t="str">
            <v>Rambu Jalan dgn. Permukaan Pantul Engineering Grade Tipe .......</v>
          </cell>
          <cell r="E206" t="str">
            <v>Buah</v>
          </cell>
          <cell r="F206">
            <v>0</v>
          </cell>
          <cell r="G206">
            <v>0</v>
          </cell>
          <cell r="H206">
            <v>0</v>
          </cell>
          <cell r="I206">
            <v>0</v>
          </cell>
        </row>
        <row r="207">
          <cell r="B207" t="str">
            <v>8.4 (5) a</v>
          </cell>
          <cell r="D207" t="str">
            <v>Rambu Jalan dgn. Permukaan Pantul High Intensity Grade Tipe ......</v>
          </cell>
          <cell r="E207" t="str">
            <v>Buah</v>
          </cell>
          <cell r="F207">
            <v>0</v>
          </cell>
          <cell r="G207">
            <v>0</v>
          </cell>
          <cell r="H207">
            <v>0</v>
          </cell>
          <cell r="I207">
            <v>0</v>
          </cell>
        </row>
        <row r="208">
          <cell r="B208" t="str">
            <v>8.4 (5) b</v>
          </cell>
          <cell r="D208" t="str">
            <v>Rambu Jalan dgn. Permukaan Pantul High Intensity Grade Tipe ......</v>
          </cell>
          <cell r="E208" t="str">
            <v>Buah</v>
          </cell>
          <cell r="F208">
            <v>0</v>
          </cell>
          <cell r="G208">
            <v>0</v>
          </cell>
          <cell r="H208">
            <v>0</v>
          </cell>
          <cell r="I208">
            <v>0</v>
          </cell>
        </row>
        <row r="209">
          <cell r="B209" t="str">
            <v>8.4 (6) a</v>
          </cell>
          <cell r="D209" t="str">
            <v>Patok Pengarah Tipe ..............</v>
          </cell>
          <cell r="E209" t="str">
            <v>Buah</v>
          </cell>
          <cell r="F209">
            <v>0</v>
          </cell>
          <cell r="G209">
            <v>0</v>
          </cell>
          <cell r="H209">
            <v>0</v>
          </cell>
          <cell r="I209">
            <v>0</v>
          </cell>
        </row>
        <row r="210">
          <cell r="B210" t="str">
            <v>8.4 (6) b</v>
          </cell>
          <cell r="D210" t="str">
            <v>Patok Pengarah Tipe ..............</v>
          </cell>
          <cell r="E210" t="str">
            <v>Buah</v>
          </cell>
          <cell r="F210">
            <v>0</v>
          </cell>
          <cell r="G210">
            <v>0</v>
          </cell>
          <cell r="H210">
            <v>0</v>
          </cell>
          <cell r="I210">
            <v>0</v>
          </cell>
        </row>
        <row r="211">
          <cell r="B211" t="str">
            <v>8.4 (7)</v>
          </cell>
          <cell r="D211" t="str">
            <v>Patok Kilometer</v>
          </cell>
          <cell r="E211" t="str">
            <v>Buah</v>
          </cell>
          <cell r="F211">
            <v>0</v>
          </cell>
          <cell r="G211">
            <v>0</v>
          </cell>
          <cell r="H211">
            <v>0</v>
          </cell>
          <cell r="I211">
            <v>0</v>
          </cell>
        </row>
        <row r="212">
          <cell r="B212" t="str">
            <v>8.4 (8)</v>
          </cell>
          <cell r="D212" t="str">
            <v>Patok Hektometer</v>
          </cell>
          <cell r="E212" t="str">
            <v>Buah</v>
          </cell>
          <cell r="F212">
            <v>0</v>
          </cell>
          <cell r="G212">
            <v>0</v>
          </cell>
          <cell r="H212">
            <v>0</v>
          </cell>
          <cell r="I212">
            <v>0</v>
          </cell>
        </row>
        <row r="213">
          <cell r="B213" t="str">
            <v>8.4 (9)</v>
          </cell>
          <cell r="D213" t="str">
            <v>Patok Damija</v>
          </cell>
          <cell r="E213" t="str">
            <v>Buah</v>
          </cell>
          <cell r="F213">
            <v>0</v>
          </cell>
          <cell r="G213">
            <v>0</v>
          </cell>
          <cell r="H213">
            <v>0</v>
          </cell>
          <cell r="I213">
            <v>0</v>
          </cell>
        </row>
        <row r="214">
          <cell r="B214" t="str">
            <v>8.4 (10)</v>
          </cell>
          <cell r="D214" t="str">
            <v>Rel Pengaman</v>
          </cell>
          <cell r="E214" t="str">
            <v>M1</v>
          </cell>
          <cell r="F214">
            <v>0</v>
          </cell>
          <cell r="G214">
            <v>0</v>
          </cell>
          <cell r="H214">
            <v>0</v>
          </cell>
          <cell r="I214">
            <v>0</v>
          </cell>
        </row>
        <row r="215">
          <cell r="B215" t="str">
            <v>8.4 (11) a</v>
          </cell>
          <cell r="D215" t="str">
            <v>Paku Jalan (Road Stud) Tipe .........</v>
          </cell>
          <cell r="E215" t="str">
            <v>Buah</v>
          </cell>
          <cell r="F215">
            <v>0</v>
          </cell>
          <cell r="G215">
            <v>0</v>
          </cell>
          <cell r="H215">
            <v>0</v>
          </cell>
          <cell r="I215">
            <v>0</v>
          </cell>
        </row>
        <row r="216">
          <cell r="B216" t="str">
            <v>8.4 (11) b</v>
          </cell>
          <cell r="D216" t="str">
            <v>Paku Jalan (Road Stud) Tipe .........</v>
          </cell>
          <cell r="E216" t="str">
            <v>Buah</v>
          </cell>
          <cell r="F216">
            <v>0</v>
          </cell>
          <cell r="G216">
            <v>0</v>
          </cell>
          <cell r="H216">
            <v>0</v>
          </cell>
          <cell r="I216">
            <v>0</v>
          </cell>
        </row>
        <row r="217">
          <cell r="B217" t="str">
            <v>8.4 (12) a</v>
          </cell>
          <cell r="D217" t="str">
            <v>Mata Kucing (Cat Eyes) Tipe .........</v>
          </cell>
          <cell r="E217" t="str">
            <v>Buah</v>
          </cell>
          <cell r="F217">
            <v>0</v>
          </cell>
          <cell r="G217">
            <v>0</v>
          </cell>
          <cell r="H217">
            <v>0</v>
          </cell>
          <cell r="I217">
            <v>0</v>
          </cell>
        </row>
        <row r="218">
          <cell r="B218" t="str">
            <v>8.4 (12) b</v>
          </cell>
          <cell r="D218" t="str">
            <v>Mata Kucing (Cat Eyes) Tipe .........</v>
          </cell>
          <cell r="E218" t="str">
            <v>Buah</v>
          </cell>
          <cell r="F218">
            <v>0</v>
          </cell>
          <cell r="G218">
            <v>0</v>
          </cell>
          <cell r="H218">
            <v>0</v>
          </cell>
          <cell r="I218">
            <v>0</v>
          </cell>
        </row>
        <row r="219">
          <cell r="B219" t="str">
            <v>8.4 (13)</v>
          </cell>
          <cell r="D219" t="str">
            <v>Kerb Pracetak</v>
          </cell>
          <cell r="E219" t="str">
            <v>Buah</v>
          </cell>
          <cell r="F219">
            <v>0</v>
          </cell>
          <cell r="G219">
            <v>0</v>
          </cell>
          <cell r="H219">
            <v>0</v>
          </cell>
          <cell r="I219">
            <v>0</v>
          </cell>
        </row>
        <row r="220">
          <cell r="B220" t="str">
            <v>8.4 (14)</v>
          </cell>
          <cell r="D220" t="str">
            <v>Kerb Yang Digunakan Kembali</v>
          </cell>
          <cell r="E220" t="str">
            <v>Buah</v>
          </cell>
          <cell r="F220">
            <v>0</v>
          </cell>
          <cell r="G220">
            <v>0</v>
          </cell>
          <cell r="H220">
            <v>0</v>
          </cell>
          <cell r="I220">
            <v>0</v>
          </cell>
        </row>
        <row r="221">
          <cell r="B221" t="str">
            <v>8.4 (15)</v>
          </cell>
          <cell r="D221" t="str">
            <v>Perkerasan Blok Beton</v>
          </cell>
          <cell r="E221" t="str">
            <v>M2</v>
          </cell>
          <cell r="F221">
            <v>0</v>
          </cell>
          <cell r="G221">
            <v>0</v>
          </cell>
          <cell r="H221">
            <v>0</v>
          </cell>
          <cell r="I221">
            <v>0</v>
          </cell>
        </row>
        <row r="222">
          <cell r="B222" t="str">
            <v>8.4 (16) a</v>
          </cell>
          <cell r="D222" t="str">
            <v>Tutup Baja Untuk Lubang Drainase Tipe .........</v>
          </cell>
          <cell r="E222" t="str">
            <v>Buah</v>
          </cell>
          <cell r="F222">
            <v>0</v>
          </cell>
          <cell r="G222">
            <v>0</v>
          </cell>
          <cell r="H222">
            <v>0</v>
          </cell>
          <cell r="I222">
            <v>0</v>
          </cell>
        </row>
        <row r="223">
          <cell r="B223" t="str">
            <v>8.4 (16) b</v>
          </cell>
          <cell r="D223" t="str">
            <v>Tutup Baja Untuk Lubang Drainase Tipe .........</v>
          </cell>
          <cell r="E223" t="str">
            <v>Buah</v>
          </cell>
          <cell r="F223">
            <v>0</v>
          </cell>
          <cell r="G223">
            <v>0</v>
          </cell>
          <cell r="H223">
            <v>0</v>
          </cell>
          <cell r="I223">
            <v>0</v>
          </cell>
        </row>
        <row r="224">
          <cell r="B224" t="str">
            <v>8.4 (17)</v>
          </cell>
          <cell r="D224" t="str">
            <v>Pipa Untuk Pembuangan Air Dari Jembatan</v>
          </cell>
          <cell r="E224" t="str">
            <v>M1</v>
          </cell>
          <cell r="F224">
            <v>0</v>
          </cell>
          <cell r="G224">
            <v>0</v>
          </cell>
          <cell r="H224">
            <v>0</v>
          </cell>
          <cell r="I224">
            <v>0</v>
          </cell>
        </row>
        <row r="225">
          <cell r="B225" t="str">
            <v>8.4 (18)</v>
          </cell>
          <cell r="D225" t="str">
            <v>Papan Nama Jembatan</v>
          </cell>
          <cell r="E225" t="str">
            <v>Buah</v>
          </cell>
          <cell r="F225">
            <v>0</v>
          </cell>
          <cell r="G225">
            <v>0</v>
          </cell>
          <cell r="H225">
            <v>0</v>
          </cell>
          <cell r="I225">
            <v>0</v>
          </cell>
        </row>
        <row r="226">
          <cell r="B226" t="str">
            <v>8.4 (19)</v>
          </cell>
          <cell r="D226" t="str">
            <v>Lampu Penerangan Jalan Lengan Tunggal</v>
          </cell>
          <cell r="E226" t="str">
            <v>Buah</v>
          </cell>
          <cell r="F226">
            <v>0</v>
          </cell>
          <cell r="G226">
            <v>0</v>
          </cell>
          <cell r="H226">
            <v>0</v>
          </cell>
          <cell r="I226">
            <v>0</v>
          </cell>
        </row>
        <row r="227">
          <cell r="B227" t="str">
            <v>8.4 (20)</v>
          </cell>
          <cell r="D227" t="str">
            <v>Lampu Penerangan Jalan Lengan Ganda</v>
          </cell>
          <cell r="E227" t="str">
            <v>Buah</v>
          </cell>
          <cell r="F227">
            <v>0</v>
          </cell>
          <cell r="G227">
            <v>0</v>
          </cell>
          <cell r="H227">
            <v>0</v>
          </cell>
          <cell r="I227">
            <v>0</v>
          </cell>
        </row>
        <row r="228">
          <cell r="B228" t="str">
            <v>8.4 (21)</v>
          </cell>
          <cell r="D228" t="str">
            <v>Sistem &amp; Pesawat Pengatur Lalu Lintas</v>
          </cell>
          <cell r="E228" t="str">
            <v>LS</v>
          </cell>
          <cell r="F228">
            <v>0</v>
          </cell>
          <cell r="G228">
            <v>0</v>
          </cell>
          <cell r="H228">
            <v>0</v>
          </cell>
          <cell r="I228">
            <v>0</v>
          </cell>
        </row>
        <row r="229">
          <cell r="B229" t="str">
            <v>8.5 (1)</v>
          </cell>
          <cell r="D229" t="str">
            <v>Pengembalian Kondisi Lantai Jembatan Beton</v>
          </cell>
          <cell r="E229" t="str">
            <v>M2</v>
          </cell>
          <cell r="F229">
            <v>0</v>
          </cell>
          <cell r="G229">
            <v>0</v>
          </cell>
          <cell r="H229">
            <v>0</v>
          </cell>
          <cell r="I229">
            <v>0</v>
          </cell>
        </row>
        <row r="230">
          <cell r="B230" t="str">
            <v>8.5 (2)</v>
          </cell>
          <cell r="D230" t="str">
            <v>Pengembalian Kondisi Lantai Jembatan Kayu</v>
          </cell>
          <cell r="E230" t="str">
            <v>M2</v>
          </cell>
          <cell r="F230">
            <v>0</v>
          </cell>
          <cell r="G230">
            <v>0</v>
          </cell>
          <cell r="H230">
            <v>0</v>
          </cell>
          <cell r="I230">
            <v>0</v>
          </cell>
        </row>
        <row r="231">
          <cell r="B231" t="str">
            <v>8.5 (3) a</v>
          </cell>
          <cell r="D231" t="str">
            <v>Pengembalian Kond. Pelapisan Permukaan Baja Struktur Galvanis</v>
          </cell>
          <cell r="E231" t="str">
            <v>M2</v>
          </cell>
          <cell r="F231">
            <v>0</v>
          </cell>
          <cell r="G231">
            <v>0</v>
          </cell>
          <cell r="H231">
            <v>0</v>
          </cell>
          <cell r="I231">
            <v>0</v>
          </cell>
        </row>
        <row r="232">
          <cell r="B232" t="str">
            <v>8.5 (3) b</v>
          </cell>
          <cell r="D232" t="str">
            <v>Pengembalian Kond. Pelapisan Permukaan Baja Struk. Non Galvanis</v>
          </cell>
          <cell r="E232" t="str">
            <v>M2</v>
          </cell>
          <cell r="F232">
            <v>0</v>
          </cell>
          <cell r="G232">
            <v>0</v>
          </cell>
          <cell r="H232">
            <v>0</v>
          </cell>
          <cell r="I232">
            <v>0</v>
          </cell>
        </row>
        <row r="233">
          <cell r="B233" t="str">
            <v>9.1 (1)</v>
          </cell>
          <cell r="D233" t="str">
            <v>Mandor</v>
          </cell>
          <cell r="E233" t="str">
            <v>Jam</v>
          </cell>
          <cell r="F233">
            <v>20</v>
          </cell>
          <cell r="G233">
            <v>4750</v>
          </cell>
          <cell r="H233">
            <v>2.4181515178277719E-3</v>
          </cell>
          <cell r="I233">
            <v>95000</v>
          </cell>
        </row>
        <row r="234">
          <cell r="B234" t="str">
            <v>9.1 (2)</v>
          </cell>
          <cell r="D234" t="str">
            <v>Pekerja Biasa</v>
          </cell>
          <cell r="E234" t="str">
            <v>Jam</v>
          </cell>
          <cell r="F234">
            <v>42</v>
          </cell>
          <cell r="G234">
            <v>3750</v>
          </cell>
          <cell r="H234">
            <v>4.0090406742934112E-3</v>
          </cell>
          <cell r="I234">
            <v>157500</v>
          </cell>
        </row>
        <row r="235">
          <cell r="B235" t="str">
            <v>9.1 (3)</v>
          </cell>
          <cell r="D235" t="str">
            <v>Tukang Kayu, Tukang Batu, dsb</v>
          </cell>
          <cell r="E235" t="str">
            <v>Jam</v>
          </cell>
          <cell r="F235">
            <v>0</v>
          </cell>
          <cell r="G235">
            <v>0</v>
          </cell>
          <cell r="H235">
            <v>0</v>
          </cell>
          <cell r="I235">
            <v>0</v>
          </cell>
        </row>
        <row r="236">
          <cell r="B236" t="str">
            <v>9.1 (4)</v>
          </cell>
          <cell r="D236" t="str">
            <v>Dump Truck 3 - 4 M3</v>
          </cell>
          <cell r="E236" t="str">
            <v>Jam</v>
          </cell>
          <cell r="F236">
            <v>28</v>
          </cell>
          <cell r="G236">
            <v>243250.20677384481</v>
          </cell>
          <cell r="H236">
            <v>0.17336888408651135</v>
          </cell>
          <cell r="I236">
            <v>6811005.7896676548</v>
          </cell>
        </row>
        <row r="237">
          <cell r="B237" t="str">
            <v>9.1 (5)</v>
          </cell>
          <cell r="D237" t="str">
            <v>Truk Bak Datar 3 - 4 M3</v>
          </cell>
          <cell r="E237" t="str">
            <v>Jam</v>
          </cell>
          <cell r="F237">
            <v>0</v>
          </cell>
          <cell r="G237">
            <v>0</v>
          </cell>
          <cell r="H237">
            <v>0</v>
          </cell>
          <cell r="I237">
            <v>0</v>
          </cell>
        </row>
        <row r="238">
          <cell r="B238" t="str">
            <v>9.1 (6)</v>
          </cell>
          <cell r="D238" t="str">
            <v>Truk Tangki 3000 - 4500 Liter</v>
          </cell>
          <cell r="E238" t="str">
            <v>Jam</v>
          </cell>
          <cell r="F238">
            <v>0</v>
          </cell>
          <cell r="G238">
            <v>0</v>
          </cell>
          <cell r="H238">
            <v>0</v>
          </cell>
          <cell r="I238">
            <v>0</v>
          </cell>
        </row>
        <row r="239">
          <cell r="B239" t="str">
            <v>9.1 (7)</v>
          </cell>
          <cell r="D239" t="str">
            <v>Bulldozer 100 - 150 HP</v>
          </cell>
          <cell r="E239" t="str">
            <v>Jam</v>
          </cell>
          <cell r="F239">
            <v>0</v>
          </cell>
          <cell r="G239">
            <v>0</v>
          </cell>
          <cell r="H239">
            <v>0</v>
          </cell>
          <cell r="I239">
            <v>0</v>
          </cell>
        </row>
        <row r="240">
          <cell r="B240" t="str">
            <v>9.1 (8)</v>
          </cell>
          <cell r="D240" t="str">
            <v>Motor Grader min 100 HP</v>
          </cell>
          <cell r="E240" t="str">
            <v>Jam</v>
          </cell>
          <cell r="F240">
            <v>0</v>
          </cell>
          <cell r="G240">
            <v>0</v>
          </cell>
          <cell r="H240">
            <v>0</v>
          </cell>
          <cell r="I240">
            <v>0</v>
          </cell>
        </row>
        <row r="241">
          <cell r="B241" t="str">
            <v>9.1 (9)</v>
          </cell>
          <cell r="D241" t="str">
            <v>Loader Roda Karet 1.0 - 1.6 M3</v>
          </cell>
          <cell r="E241" t="str">
            <v>Jam</v>
          </cell>
          <cell r="F241">
            <v>0</v>
          </cell>
          <cell r="G241">
            <v>0</v>
          </cell>
          <cell r="H241">
            <v>0</v>
          </cell>
          <cell r="I241">
            <v>0</v>
          </cell>
        </row>
        <row r="242">
          <cell r="B242" t="str">
            <v>9.1 (10)</v>
          </cell>
          <cell r="D242" t="str">
            <v>Loader Roda Berantai 75 - 100 HP</v>
          </cell>
          <cell r="E242" t="str">
            <v>Jam</v>
          </cell>
          <cell r="F242">
            <v>0</v>
          </cell>
          <cell r="G242">
            <v>0</v>
          </cell>
          <cell r="H242">
            <v>0</v>
          </cell>
          <cell r="I242">
            <v>0</v>
          </cell>
        </row>
        <row r="243">
          <cell r="B243" t="str">
            <v>9.1 (11)</v>
          </cell>
          <cell r="D243" t="str">
            <v>Alat Penggali (Excavator) 80 - 140 HP</v>
          </cell>
          <cell r="E243" t="str">
            <v>Jam</v>
          </cell>
          <cell r="F243">
            <v>0</v>
          </cell>
          <cell r="G243">
            <v>0</v>
          </cell>
          <cell r="H243">
            <v>0</v>
          </cell>
          <cell r="I243">
            <v>0</v>
          </cell>
        </row>
        <row r="244">
          <cell r="B244" t="str">
            <v>9.1 (12)</v>
          </cell>
          <cell r="D244" t="str">
            <v>Crane 10 - 15 Ton</v>
          </cell>
          <cell r="E244" t="str">
            <v>Jam</v>
          </cell>
          <cell r="F244">
            <v>0</v>
          </cell>
          <cell r="G244">
            <v>0</v>
          </cell>
          <cell r="H244">
            <v>0</v>
          </cell>
          <cell r="I244">
            <v>0</v>
          </cell>
        </row>
        <row r="245">
          <cell r="B245" t="str">
            <v>9.1 (13)</v>
          </cell>
          <cell r="D245" t="str">
            <v>Penggilas Roda Besi 6 - 9 Ton</v>
          </cell>
          <cell r="E245" t="str">
            <v>Jam</v>
          </cell>
          <cell r="F245">
            <v>0</v>
          </cell>
          <cell r="G245">
            <v>0</v>
          </cell>
          <cell r="H245">
            <v>0</v>
          </cell>
          <cell r="I245">
            <v>0</v>
          </cell>
        </row>
        <row r="246">
          <cell r="B246" t="str">
            <v>9.1 (14)</v>
          </cell>
          <cell r="D246" t="str">
            <v>Penggilas Bervibrasi  5 - 8  Ton</v>
          </cell>
          <cell r="E246" t="str">
            <v>Jam</v>
          </cell>
          <cell r="F246">
            <v>0</v>
          </cell>
          <cell r="G246">
            <v>0</v>
          </cell>
          <cell r="H246">
            <v>0</v>
          </cell>
          <cell r="I246">
            <v>0</v>
          </cell>
        </row>
        <row r="247">
          <cell r="B247" t="str">
            <v>9.1 (15)</v>
          </cell>
          <cell r="D247" t="str">
            <v>Pemadat Bervibrasi 1.5 - 3.0 HP</v>
          </cell>
          <cell r="E247" t="str">
            <v>Jam</v>
          </cell>
          <cell r="F247">
            <v>0</v>
          </cell>
          <cell r="G247">
            <v>0</v>
          </cell>
          <cell r="H247">
            <v>0</v>
          </cell>
          <cell r="I247">
            <v>0</v>
          </cell>
        </row>
        <row r="248">
          <cell r="B248" t="str">
            <v>9.1 (16)</v>
          </cell>
          <cell r="D248" t="str">
            <v>Penggilas Roda Karet 8 - 10 Ton</v>
          </cell>
          <cell r="E248" t="str">
            <v>Jam</v>
          </cell>
          <cell r="F248">
            <v>0</v>
          </cell>
          <cell r="G248">
            <v>0</v>
          </cell>
          <cell r="H248">
            <v>0</v>
          </cell>
          <cell r="I248">
            <v>0</v>
          </cell>
        </row>
        <row r="249">
          <cell r="B249" t="str">
            <v>9.1 (17)</v>
          </cell>
          <cell r="D249" t="str">
            <v>Kompresor 4000 - 6500 Ltr/mnt</v>
          </cell>
          <cell r="E249" t="str">
            <v>Jam</v>
          </cell>
          <cell r="F249">
            <v>0</v>
          </cell>
          <cell r="G249">
            <v>0</v>
          </cell>
          <cell r="H249">
            <v>0</v>
          </cell>
          <cell r="I249">
            <v>0</v>
          </cell>
        </row>
        <row r="250">
          <cell r="B250" t="str">
            <v>9.1 (18)</v>
          </cell>
          <cell r="D250" t="str">
            <v>Beton Molen 0.3 - 0.6 M3</v>
          </cell>
          <cell r="E250" t="str">
            <v>Jam</v>
          </cell>
          <cell r="F250">
            <v>0</v>
          </cell>
          <cell r="G250">
            <v>0</v>
          </cell>
          <cell r="H250">
            <v>0</v>
          </cell>
          <cell r="I250">
            <v>0</v>
          </cell>
        </row>
        <row r="251">
          <cell r="B251" t="str">
            <v>9.1 (19)</v>
          </cell>
          <cell r="D251" t="str">
            <v>Pompa Air 70 - 100 MM</v>
          </cell>
          <cell r="E251" t="str">
            <v>Jam</v>
          </cell>
          <cell r="F251">
            <v>0</v>
          </cell>
          <cell r="G251">
            <v>0</v>
          </cell>
          <cell r="H251">
            <v>0</v>
          </cell>
          <cell r="I251">
            <v>0</v>
          </cell>
        </row>
        <row r="252">
          <cell r="B252">
            <v>0</v>
          </cell>
          <cell r="D252">
            <v>0</v>
          </cell>
          <cell r="E252">
            <v>0</v>
          </cell>
          <cell r="F252">
            <v>0</v>
          </cell>
          <cell r="G252">
            <v>0</v>
          </cell>
          <cell r="H252">
            <v>0</v>
          </cell>
          <cell r="I252">
            <v>0</v>
          </cell>
        </row>
        <row r="253">
          <cell r="B253" t="str">
            <v>10.1 (1)</v>
          </cell>
          <cell r="D253" t="str">
            <v>Pemeliharaan Rutin Perkerasan</v>
          </cell>
          <cell r="E253" t="str">
            <v>LS</v>
          </cell>
          <cell r="F253">
            <v>0</v>
          </cell>
          <cell r="G253">
            <v>0</v>
          </cell>
          <cell r="H253">
            <v>0</v>
          </cell>
          <cell r="I253">
            <v>0</v>
          </cell>
        </row>
        <row r="254">
          <cell r="B254" t="str">
            <v>10.1 (2)</v>
          </cell>
          <cell r="D254" t="str">
            <v>Pemeliharaan Rutin Bahu Jalan</v>
          </cell>
          <cell r="E254" t="str">
            <v>LS</v>
          </cell>
          <cell r="F254">
            <v>0</v>
          </cell>
          <cell r="G254">
            <v>0</v>
          </cell>
          <cell r="H254">
            <v>0</v>
          </cell>
          <cell r="I254">
            <v>0</v>
          </cell>
        </row>
        <row r="255">
          <cell r="B255" t="str">
            <v>10.1 (2.b)</v>
          </cell>
          <cell r="D255" t="str">
            <v>Pemeliharaan Rutin damija</v>
          </cell>
          <cell r="E255" t="str">
            <v>LS</v>
          </cell>
          <cell r="F255">
            <v>0</v>
          </cell>
          <cell r="G255">
            <v>0</v>
          </cell>
          <cell r="H255">
            <v>0</v>
          </cell>
          <cell r="I255">
            <v>0</v>
          </cell>
        </row>
        <row r="256">
          <cell r="B256" t="str">
            <v>10.1 (3)</v>
          </cell>
          <cell r="D256" t="str">
            <v>Pemeliharaan Rutin Selokan, Saluran Air, Galian &amp; Timbunan</v>
          </cell>
          <cell r="E256" t="str">
            <v>LS</v>
          </cell>
          <cell r="F256">
            <v>0</v>
          </cell>
          <cell r="G256">
            <v>0</v>
          </cell>
          <cell r="H256">
            <v>0</v>
          </cell>
          <cell r="I256">
            <v>0</v>
          </cell>
        </row>
        <row r="257">
          <cell r="B257" t="str">
            <v>10.1 (4)</v>
          </cell>
          <cell r="D257" t="str">
            <v>Pemeliharaan Rutin Perlengkapan Jalan</v>
          </cell>
          <cell r="E257" t="str">
            <v>LS</v>
          </cell>
          <cell r="F257">
            <v>0</v>
          </cell>
          <cell r="G257">
            <v>0</v>
          </cell>
          <cell r="H257">
            <v>0</v>
          </cell>
          <cell r="I257">
            <v>0</v>
          </cell>
        </row>
      </sheetData>
      <sheetData sheetId="8" refreshError="1"/>
      <sheetData sheetId="9"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sheetData sheetId="2" refreshError="1">
        <row r="28">
          <cell r="I28">
            <v>1250000</v>
          </cell>
        </row>
        <row r="68">
          <cell r="I68">
            <v>1476975.9598958497</v>
          </cell>
        </row>
        <row r="108">
          <cell r="I108">
            <v>0</v>
          </cell>
        </row>
        <row r="139">
          <cell r="I139">
            <v>518468986.29868788</v>
          </cell>
        </row>
        <row r="306">
          <cell r="I306">
            <v>2971126.1249999995</v>
          </cell>
        </row>
        <row r="364">
          <cell r="I364">
            <v>54269105.007784255</v>
          </cell>
        </row>
      </sheetData>
      <sheetData sheetId="3" refreshError="1">
        <row r="28">
          <cell r="G28">
            <v>13500</v>
          </cell>
        </row>
        <row r="29">
          <cell r="G29">
            <v>8000</v>
          </cell>
        </row>
        <row r="67">
          <cell r="G67">
            <v>147785.46666666667</v>
          </cell>
        </row>
        <row r="70">
          <cell r="G70">
            <v>246763.91999999998</v>
          </cell>
        </row>
        <row r="72">
          <cell r="G72">
            <v>272261.68</v>
          </cell>
        </row>
        <row r="74">
          <cell r="G74">
            <v>203352.24</v>
          </cell>
        </row>
        <row r="75">
          <cell r="G75">
            <v>23419.760000000002</v>
          </cell>
        </row>
        <row r="76">
          <cell r="G76">
            <v>145084.576</v>
          </cell>
        </row>
        <row r="78">
          <cell r="G78">
            <v>250</v>
          </cell>
        </row>
        <row r="111">
          <cell r="G111">
            <v>140000</v>
          </cell>
        </row>
        <row r="117">
          <cell r="G117">
            <v>125000</v>
          </cell>
        </row>
        <row r="118">
          <cell r="G118">
            <v>140000</v>
          </cell>
        </row>
        <row r="120">
          <cell r="G120">
            <v>38000</v>
          </cell>
        </row>
      </sheetData>
      <sheetData sheetId="4"/>
      <sheetData sheetId="5" refreshError="1">
        <row r="96">
          <cell r="K96">
            <v>36815.076144000006</v>
          </cell>
        </row>
        <row r="1226">
          <cell r="K1226" t="e">
            <v>#REF!</v>
          </cell>
        </row>
        <row r="4217">
          <cell r="K4217" t="e">
            <v>#REF!</v>
          </cell>
        </row>
        <row r="4278">
          <cell r="K4278" t="e">
            <v>#REF!</v>
          </cell>
        </row>
        <row r="4339">
          <cell r="K4339" t="e">
            <v>#REF!</v>
          </cell>
        </row>
        <row r="4400">
          <cell r="K4400"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row r="51">
          <cell r="G51">
            <v>690614571.09083867</v>
          </cell>
        </row>
      </sheetData>
      <sheetData sheetId="2" refreshError="1">
        <row r="28">
          <cell r="I28">
            <v>1250000</v>
          </cell>
        </row>
        <row r="48">
          <cell r="I48">
            <v>112178377.69947073</v>
          </cell>
        </row>
      </sheetData>
      <sheetData sheetId="3" refreshError="1">
        <row r="28">
          <cell r="G28">
            <v>13500</v>
          </cell>
        </row>
        <row r="30">
          <cell r="G30">
            <v>8500</v>
          </cell>
        </row>
        <row r="31">
          <cell r="G31">
            <v>13500</v>
          </cell>
        </row>
        <row r="32">
          <cell r="G32">
            <v>7500</v>
          </cell>
        </row>
        <row r="68">
          <cell r="G68">
            <v>142177.856</v>
          </cell>
        </row>
        <row r="69">
          <cell r="G69">
            <v>336872.16000000003</v>
          </cell>
        </row>
        <row r="71">
          <cell r="G71">
            <v>149942.24</v>
          </cell>
        </row>
        <row r="73">
          <cell r="G73">
            <v>129143.37599999999</v>
          </cell>
        </row>
        <row r="77">
          <cell r="G77">
            <v>22300</v>
          </cell>
        </row>
        <row r="112">
          <cell r="G112">
            <v>125000</v>
          </cell>
        </row>
        <row r="114">
          <cell r="G114">
            <v>8500</v>
          </cell>
        </row>
        <row r="115">
          <cell r="G115">
            <v>25</v>
          </cell>
        </row>
        <row r="116">
          <cell r="G116">
            <v>85000</v>
          </cell>
        </row>
        <row r="119">
          <cell r="G119">
            <v>155000</v>
          </cell>
        </row>
        <row r="122">
          <cell r="G122">
            <v>75000</v>
          </cell>
        </row>
      </sheetData>
      <sheetData sheetId="4"/>
      <sheetData sheetId="5" refreshError="1">
        <row r="96">
          <cell r="K96">
            <v>36815.076144000006</v>
          </cell>
        </row>
        <row r="155">
          <cell r="K155">
            <v>685905</v>
          </cell>
        </row>
        <row r="4461">
          <cell r="K4461" t="e">
            <v>#REF!</v>
          </cell>
        </row>
        <row r="4520">
          <cell r="K4520" t="e">
            <v>#REF!</v>
          </cell>
        </row>
        <row r="4578">
          <cell r="K4578"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5">
          <cell r="A5" t="str">
            <v>INDRIATI GAIB</v>
          </cell>
        </row>
        <row r="9">
          <cell r="A9" t="str">
            <v>CV.  NATON</v>
          </cell>
        </row>
      </sheetData>
      <sheetData sheetId="3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Agregat Halus &amp; Kasar"/>
      <sheetName val="Agregat Kelas A"/>
      <sheetName val="Agregat Kelas B"/>
      <sheetName val="Agregat Kelas C"/>
    </sheetNames>
    <sheetDataSet>
      <sheetData sheetId="0">
        <row r="13">
          <cell r="H13">
            <v>45</v>
          </cell>
        </row>
        <row r="14">
          <cell r="H14">
            <v>55</v>
          </cell>
        </row>
        <row r="15">
          <cell r="H15">
            <v>30</v>
          </cell>
        </row>
        <row r="16">
          <cell r="H16">
            <v>70</v>
          </cell>
        </row>
        <row r="17">
          <cell r="H17">
            <v>1.8</v>
          </cell>
        </row>
        <row r="18">
          <cell r="H18">
            <v>1.67</v>
          </cell>
        </row>
        <row r="19">
          <cell r="H19">
            <v>1.8</v>
          </cell>
        </row>
        <row r="20">
          <cell r="H20">
            <v>92000</v>
          </cell>
        </row>
      </sheetData>
      <sheetData sheetId="1"/>
      <sheetData sheetId="2"/>
      <sheetData sheetId="3"/>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row r="170">
          <cell r="B170" t="str">
            <v>DIBUAT OLEH</v>
          </cell>
        </row>
      </sheetData>
      <sheetData sheetId="3" refreshError="1"/>
      <sheetData sheetId="4" refreshError="1"/>
      <sheetData sheetId="5" refreshError="1"/>
      <sheetData sheetId="6">
        <row r="21">
          <cell r="H21">
            <v>40000</v>
          </cell>
        </row>
        <row r="50">
          <cell r="H50">
            <v>65000</v>
          </cell>
        </row>
        <row r="51">
          <cell r="H51">
            <v>100000</v>
          </cell>
        </row>
        <row r="52">
          <cell r="H52">
            <v>115000</v>
          </cell>
        </row>
        <row r="53">
          <cell r="H53">
            <v>115000</v>
          </cell>
        </row>
        <row r="54">
          <cell r="H54">
            <v>65000</v>
          </cell>
        </row>
        <row r="56">
          <cell r="H56">
            <v>600</v>
          </cell>
        </row>
        <row r="59">
          <cell r="H59">
            <v>12500</v>
          </cell>
        </row>
        <row r="60">
          <cell r="H60">
            <v>20000</v>
          </cell>
        </row>
        <row r="64">
          <cell r="H64">
            <v>20000</v>
          </cell>
        </row>
        <row r="75">
          <cell r="H75">
            <v>35000</v>
          </cell>
        </row>
        <row r="76">
          <cell r="H76">
            <v>38000</v>
          </cell>
        </row>
        <row r="77">
          <cell r="H77">
            <v>7500</v>
          </cell>
        </row>
        <row r="91">
          <cell r="H91">
            <v>9000</v>
          </cell>
        </row>
        <row r="97">
          <cell r="H97">
            <v>95000</v>
          </cell>
        </row>
        <row r="98">
          <cell r="H98">
            <v>5000</v>
          </cell>
        </row>
        <row r="101">
          <cell r="H101">
            <v>15000</v>
          </cell>
        </row>
        <row r="103">
          <cell r="H103">
            <v>3000</v>
          </cell>
        </row>
        <row r="105">
          <cell r="H105">
            <v>20000</v>
          </cell>
        </row>
        <row r="108">
          <cell r="H108">
            <v>10000</v>
          </cell>
        </row>
        <row r="109">
          <cell r="H109">
            <v>4500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Cover"/>
      <sheetName val="REKAP"/>
      <sheetName val="RAB"/>
      <sheetName val="DAFTAR"/>
      <sheetName val="ANALISA"/>
    </sheetNames>
    <sheetDataSet>
      <sheetData sheetId="0"/>
      <sheetData sheetId="1"/>
      <sheetData sheetId="2"/>
      <sheetData sheetId="3"/>
      <sheetData sheetId="4"/>
      <sheetData sheetId="5" refreshError="1">
        <row r="224">
          <cell r="G224">
            <v>479807.5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1"/>
      <sheetName val="T-SCEDULE"/>
      <sheetName val="REKAPITULASI"/>
      <sheetName val="pelabuhan"/>
      <sheetName val="analisa"/>
      <sheetName val="bahan_upah"/>
    </sheetNames>
    <sheetDataSet>
      <sheetData sheetId="0" refreshError="1"/>
      <sheetData sheetId="1">
        <row r="26">
          <cell r="BO26" t="str">
            <v xml:space="preserve"> Alat Baru</v>
          </cell>
        </row>
        <row r="27">
          <cell r="BO27" t="e">
            <v>#REF!</v>
          </cell>
        </row>
        <row r="46">
          <cell r="BO46" t="str">
            <v xml:space="preserve"> Alat Baru</v>
          </cell>
        </row>
        <row r="47">
          <cell r="BO47" t="e">
            <v>#REF!</v>
          </cell>
        </row>
        <row r="66">
          <cell r="BO66" t="str">
            <v xml:space="preserve"> Alat Baru</v>
          </cell>
        </row>
        <row r="67">
          <cell r="BO67" t="e">
            <v>#REF!</v>
          </cell>
        </row>
        <row r="86">
          <cell r="BO86" t="str">
            <v xml:space="preserve"> Alat Baru</v>
          </cell>
        </row>
        <row r="87">
          <cell r="BO87" t="e">
            <v>#REF!</v>
          </cell>
        </row>
        <row r="106">
          <cell r="BO106" t="str">
            <v xml:space="preserve"> Alat Baru</v>
          </cell>
        </row>
        <row r="107">
          <cell r="BO107" t="e">
            <v>#REF!</v>
          </cell>
        </row>
        <row r="126">
          <cell r="BO126" t="str">
            <v xml:space="preserve"> Alat Baru</v>
          </cell>
        </row>
        <row r="127">
          <cell r="BO127" t="e">
            <v>#REF!</v>
          </cell>
        </row>
        <row r="146">
          <cell r="BO146" t="str">
            <v xml:space="preserve"> Alat Baru</v>
          </cell>
        </row>
        <row r="147">
          <cell r="BO147" t="e">
            <v>#REF!</v>
          </cell>
        </row>
        <row r="166">
          <cell r="BO166" t="str">
            <v xml:space="preserve"> Alat Baru</v>
          </cell>
        </row>
        <row r="167">
          <cell r="BO167">
            <v>209000000.00000003</v>
          </cell>
        </row>
        <row r="186">
          <cell r="BO186" t="str">
            <v xml:space="preserve"> Alat Baru</v>
          </cell>
        </row>
        <row r="187">
          <cell r="BO187" t="e">
            <v>#REF!</v>
          </cell>
        </row>
        <row r="206">
          <cell r="BO206" t="str">
            <v xml:space="preserve"> Alat Baru</v>
          </cell>
        </row>
        <row r="207">
          <cell r="BO207">
            <v>770000000.00000012</v>
          </cell>
        </row>
        <row r="226">
          <cell r="BO226" t="str">
            <v xml:space="preserve"> Alat Baru</v>
          </cell>
        </row>
        <row r="227">
          <cell r="BO227" t="e">
            <v>#REF!</v>
          </cell>
        </row>
        <row r="246">
          <cell r="BO246" t="str">
            <v xml:space="preserve"> Alat Baru</v>
          </cell>
        </row>
        <row r="247">
          <cell r="BO247">
            <v>0</v>
          </cell>
        </row>
        <row r="266">
          <cell r="BO266" t="str">
            <v xml:space="preserve"> Alat Baru</v>
          </cell>
        </row>
        <row r="267">
          <cell r="BO267">
            <v>0</v>
          </cell>
        </row>
        <row r="286">
          <cell r="BO286" t="str">
            <v xml:space="preserve"> Alat Baru</v>
          </cell>
        </row>
        <row r="287">
          <cell r="BO287">
            <v>0</v>
          </cell>
        </row>
        <row r="306">
          <cell r="BO306" t="str">
            <v xml:space="preserve"> Alat Baru</v>
          </cell>
        </row>
        <row r="307">
          <cell r="BO307">
            <v>0</v>
          </cell>
        </row>
        <row r="326">
          <cell r="BO326" t="str">
            <v xml:space="preserve"> Alat Baru</v>
          </cell>
        </row>
        <row r="327">
          <cell r="BO327">
            <v>0</v>
          </cell>
        </row>
        <row r="346">
          <cell r="BO346" t="str">
            <v xml:space="preserve"> Alat Baru</v>
          </cell>
        </row>
        <row r="347">
          <cell r="BO347">
            <v>0</v>
          </cell>
        </row>
        <row r="366">
          <cell r="BO366" t="str">
            <v xml:space="preserve"> Alat Baru</v>
          </cell>
        </row>
        <row r="367">
          <cell r="BO367">
            <v>0</v>
          </cell>
        </row>
        <row r="386">
          <cell r="BO386" t="str">
            <v xml:space="preserve"> Alat Baru</v>
          </cell>
        </row>
        <row r="387">
          <cell r="BO387">
            <v>0</v>
          </cell>
        </row>
        <row r="406">
          <cell r="BO406" t="str">
            <v xml:space="preserve"> Alat Baru</v>
          </cell>
        </row>
        <row r="407">
          <cell r="BO407">
            <v>0</v>
          </cell>
        </row>
        <row r="426">
          <cell r="BO426" t="str">
            <v xml:space="preserve"> Alat Baru</v>
          </cell>
        </row>
        <row r="427">
          <cell r="BO427">
            <v>0</v>
          </cell>
        </row>
        <row r="446">
          <cell r="BO446" t="str">
            <v xml:space="preserve"> Alat Baru</v>
          </cell>
        </row>
        <row r="447">
          <cell r="BO447">
            <v>0</v>
          </cell>
        </row>
        <row r="466">
          <cell r="BO466" t="str">
            <v xml:space="preserve"> Alat Baru</v>
          </cell>
        </row>
        <row r="467">
          <cell r="BO467">
            <v>0</v>
          </cell>
        </row>
        <row r="486">
          <cell r="BO486" t="str">
            <v xml:space="preserve"> Alat Baru</v>
          </cell>
        </row>
        <row r="487">
          <cell r="BO487">
            <v>0</v>
          </cell>
        </row>
        <row r="506">
          <cell r="BO506" t="str">
            <v xml:space="preserve"> Alat Baru</v>
          </cell>
        </row>
        <row r="507">
          <cell r="BO507">
            <v>0</v>
          </cell>
        </row>
        <row r="526">
          <cell r="BO526" t="str">
            <v xml:space="preserve"> Alat Baru</v>
          </cell>
        </row>
        <row r="527">
          <cell r="BO527">
            <v>0</v>
          </cell>
        </row>
        <row r="546">
          <cell r="BO546" t="str">
            <v xml:space="preserve"> Alat Baru</v>
          </cell>
        </row>
        <row r="547">
          <cell r="BO547">
            <v>0</v>
          </cell>
        </row>
        <row r="566">
          <cell r="BO566" t="str">
            <v xml:space="preserve"> Alat Baru</v>
          </cell>
        </row>
        <row r="567">
          <cell r="BO567">
            <v>0</v>
          </cell>
        </row>
        <row r="586">
          <cell r="BO586" t="str">
            <v xml:space="preserve"> Alat Baru</v>
          </cell>
        </row>
        <row r="587">
          <cell r="BO587">
            <v>0</v>
          </cell>
        </row>
        <row r="606">
          <cell r="BO606" t="str">
            <v xml:space="preserve"> Alat Baru</v>
          </cell>
        </row>
        <row r="607">
          <cell r="BO607">
            <v>0</v>
          </cell>
        </row>
        <row r="626">
          <cell r="BO626" t="str">
            <v xml:space="preserve"> Alat Baru</v>
          </cell>
        </row>
        <row r="627">
          <cell r="BO627">
            <v>0</v>
          </cell>
        </row>
        <row r="646">
          <cell r="BO646" t="str">
            <v xml:space="preserve"> Alat Baru</v>
          </cell>
        </row>
        <row r="647">
          <cell r="BO647">
            <v>0</v>
          </cell>
        </row>
        <row r="666">
          <cell r="BO666" t="str">
            <v xml:space="preserve"> Alat Baru</v>
          </cell>
        </row>
        <row r="667">
          <cell r="BO667">
            <v>0</v>
          </cell>
        </row>
        <row r="697">
          <cell r="BO697" t="str">
            <v xml:space="preserve"> Alat Baru</v>
          </cell>
        </row>
        <row r="698">
          <cell r="BO698">
            <v>0</v>
          </cell>
        </row>
      </sheetData>
      <sheetData sheetId="2" refreshError="1"/>
      <sheetData sheetId="3" refreshError="1"/>
      <sheetData sheetId="4" refreshError="1"/>
      <sheetData sheetId="5" refreshError="1"/>
      <sheetData sheetId="6"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sheetData>
      <sheetData sheetId="11"/>
      <sheetData sheetId="12">
        <row r="2">
          <cell r="B2" t="str">
            <v>LAMPIRAN 2 PENAWARAN</v>
          </cell>
        </row>
        <row r="3">
          <cell r="J3" t="str">
            <v xml:space="preserve">Analisa EI-21 </v>
          </cell>
        </row>
        <row r="4">
          <cell r="B4" t="str">
            <v>FORMULIR STANDAR UNTUK</v>
          </cell>
        </row>
        <row r="5">
          <cell r="B5" t="str">
            <v>PEREKAMAN ANALISA MASING-MASING HARGA SATUAN</v>
          </cell>
        </row>
        <row r="6">
          <cell r="B6" t="str">
            <v/>
          </cell>
        </row>
        <row r="8">
          <cell r="B8" t="str">
            <v>PESERTA LELANG</v>
          </cell>
          <cell r="E8" t="str">
            <v>CV. SARIWONO</v>
          </cell>
        </row>
        <row r="9">
          <cell r="B9" t="str">
            <v>PROGRAM</v>
          </cell>
          <cell r="E9" t="str">
            <v>: REHABILITASI / PEMELIHARAAN  JALAN DAN JEMBATAN</v>
          </cell>
        </row>
        <row r="10">
          <cell r="B10" t="str">
            <v>No. PAKET KONTRAK</v>
          </cell>
          <cell r="E10" t="str">
            <v>:</v>
          </cell>
        </row>
        <row r="11">
          <cell r="B11" t="str">
            <v>NAMA PAKET</v>
          </cell>
          <cell r="E11" t="str">
            <v>: PEMELIHARAAN BERKALA JALAN MOTONGKAD - MOTONGKAD PANTAI</v>
          </cell>
        </row>
        <row r="12">
          <cell r="B12" t="str">
            <v>PROP / KAB / KODYA</v>
          </cell>
          <cell r="E12" t="str">
            <v>: KABUPATEN BOLAANG MONGONDOW</v>
          </cell>
        </row>
        <row r="13">
          <cell r="B13" t="str">
            <v>ITEM PEMBAYARAN NO.</v>
          </cell>
          <cell r="E13" t="str">
            <v>:  3.1 (1)</v>
          </cell>
          <cell r="H13" t="str">
            <v>PERKIRAAN VOL. PEK.</v>
          </cell>
          <cell r="J13" t="str">
            <v>:</v>
          </cell>
          <cell r="K13">
            <v>12.48</v>
          </cell>
        </row>
        <row r="14">
          <cell r="B14" t="str">
            <v>JENIS PEKERJAAN</v>
          </cell>
          <cell r="E14" t="str">
            <v>:  Galian Biasa</v>
          </cell>
          <cell r="H14" t="str">
            <v>TOTAL HARGA (Rp.)</v>
          </cell>
          <cell r="J14" t="str">
            <v>:</v>
          </cell>
          <cell r="K14">
            <v>735033.49733094592</v>
          </cell>
        </row>
        <row r="15">
          <cell r="B15" t="str">
            <v>SATUAN PEMBAYARAN</v>
          </cell>
          <cell r="E15" t="str">
            <v>:  M3</v>
          </cell>
          <cell r="H15" t="str">
            <v>% THD. BIAYA PROYEK</v>
          </cell>
          <cell r="J15" t="str">
            <v>:</v>
          </cell>
          <cell r="K15">
            <v>0.22272527595282046</v>
          </cell>
        </row>
        <row r="18">
          <cell r="G18" t="str">
            <v>PERKIRAAN</v>
          </cell>
          <cell r="H18" t="str">
            <v>HARGA</v>
          </cell>
          <cell r="I18" t="str">
            <v>JUMLAH</v>
          </cell>
        </row>
        <row r="19">
          <cell r="B19" t="str">
            <v>NO.</v>
          </cell>
          <cell r="D19" t="str">
            <v>KOMPONEN</v>
          </cell>
          <cell r="F19" t="str">
            <v>SATUAN</v>
          </cell>
          <cell r="G19" t="str">
            <v>KUANTITAS</v>
          </cell>
          <cell r="H19" t="str">
            <v>SATUAN</v>
          </cell>
          <cell r="I19" t="str">
            <v>HARGA</v>
          </cell>
        </row>
        <row r="20">
          <cell r="H20" t="str">
            <v>(Rp.)</v>
          </cell>
          <cell r="I20" t="str">
            <v>(Rp.)</v>
          </cell>
        </row>
        <row r="23">
          <cell r="B23" t="str">
            <v>A.</v>
          </cell>
          <cell r="D23" t="str">
            <v>TENAGA</v>
          </cell>
        </row>
        <row r="25">
          <cell r="B25" t="str">
            <v>1.</v>
          </cell>
          <cell r="D25" t="str">
            <v>Pekerja</v>
          </cell>
          <cell r="E25" t="str">
            <v>(L01)</v>
          </cell>
          <cell r="F25" t="str">
            <v>jam</v>
          </cell>
          <cell r="G25">
            <v>0.16385542168674697</v>
          </cell>
          <cell r="H25">
            <v>4571.4285714285716</v>
          </cell>
          <cell r="K25">
            <v>749.05335628227192</v>
          </cell>
        </row>
        <row r="26">
          <cell r="B26" t="str">
            <v>2.</v>
          </cell>
          <cell r="D26" t="str">
            <v>Mandor</v>
          </cell>
          <cell r="E26" t="str">
            <v>(L03)</v>
          </cell>
          <cell r="F26" t="str">
            <v>jam</v>
          </cell>
          <cell r="G26">
            <v>8.1927710843373483E-2</v>
          </cell>
          <cell r="H26">
            <v>7142.8571428571431</v>
          </cell>
          <cell r="K26">
            <v>585.19793459552488</v>
          </cell>
        </row>
        <row r="29">
          <cell r="H29" t="str">
            <v xml:space="preserve">JUMLAH HARGA TENAGA   </v>
          </cell>
          <cell r="K29">
            <v>1334.2512908777967</v>
          </cell>
        </row>
        <row r="31">
          <cell r="B31" t="str">
            <v>B.</v>
          </cell>
          <cell r="D31" t="str">
            <v>BAHAN</v>
          </cell>
        </row>
        <row r="40">
          <cell r="H40" t="str">
            <v xml:space="preserve">JUMLAH HARGA BAHAN   </v>
          </cell>
          <cell r="K40">
            <v>0</v>
          </cell>
        </row>
        <row r="42">
          <cell r="B42" t="str">
            <v>C.</v>
          </cell>
          <cell r="D42" t="str">
            <v>PERALATAN</v>
          </cell>
        </row>
        <row r="44">
          <cell r="B44" t="str">
            <v>1.</v>
          </cell>
          <cell r="D44" t="str">
            <v>Excavator</v>
          </cell>
          <cell r="E44" t="str">
            <v>(E10)</v>
          </cell>
          <cell r="F44" t="str">
            <v>jam</v>
          </cell>
          <cell r="G44">
            <v>8.1927710843373483E-2</v>
          </cell>
          <cell r="H44">
            <v>306550.18488744274</v>
          </cell>
          <cell r="K44">
            <v>25114.954906441089</v>
          </cell>
        </row>
        <row r="45">
          <cell r="B45" t="str">
            <v>2.</v>
          </cell>
          <cell r="D45" t="str">
            <v>Dump Truck</v>
          </cell>
          <cell r="E45" t="str">
            <v>(E08)</v>
          </cell>
          <cell r="F45" t="str">
            <v>jam</v>
          </cell>
          <cell r="G45">
            <v>0.16262640925146366</v>
          </cell>
          <cell r="H45">
            <v>166138.10629462017</v>
          </cell>
          <cell r="K45">
            <v>27018.443666532068</v>
          </cell>
        </row>
        <row r="46">
          <cell r="B46" t="str">
            <v>3.</v>
          </cell>
          <cell r="D46" t="str">
            <v>Alat Bantu</v>
          </cell>
          <cell r="F46" t="str">
            <v>Ls</v>
          </cell>
          <cell r="G46">
            <v>1</v>
          </cell>
          <cell r="H46">
            <v>75</v>
          </cell>
          <cell r="K46">
            <v>75</v>
          </cell>
        </row>
        <row r="51">
          <cell r="H51" t="str">
            <v xml:space="preserve">JUMLAH HARGA PERALATAN   </v>
          </cell>
          <cell r="K51">
            <v>52208.398572973158</v>
          </cell>
        </row>
        <row r="53">
          <cell r="B53" t="str">
            <v>D.</v>
          </cell>
          <cell r="D53" t="str">
            <v>JUMLAH HARGA TENAGA, BAHAN DAN PERALATAN  ( A + B + C )</v>
          </cell>
          <cell r="K53">
            <v>53542.649863850951</v>
          </cell>
        </row>
        <row r="54">
          <cell r="B54" t="str">
            <v>E.</v>
          </cell>
          <cell r="D54" t="str">
            <v>OVERHEAD &amp; PROFIT</v>
          </cell>
          <cell r="F54">
            <v>10</v>
          </cell>
          <cell r="G54" t="str">
            <v>%  x  D</v>
          </cell>
          <cell r="K54">
            <v>5354.2649863850957</v>
          </cell>
        </row>
        <row r="55">
          <cell r="B55" t="str">
            <v>F.</v>
          </cell>
          <cell r="D55" t="str">
            <v>HARGA SATUAN PEKERJAAN  ( D + E )</v>
          </cell>
          <cell r="K55">
            <v>58896.914850236048</v>
          </cell>
        </row>
        <row r="56">
          <cell r="B56" t="str">
            <v>Note: 1</v>
          </cell>
          <cell r="D56" t="str">
            <v>SATUAN dapat berdasarkan atas jam operasi untuk Tenaga Kerja dan Peralatan, volume dan/atau ukuran</v>
          </cell>
        </row>
        <row r="57">
          <cell r="D57" t="str">
            <v>berat untuk bahan-bahan.</v>
          </cell>
        </row>
        <row r="58">
          <cell r="B58">
            <v>2</v>
          </cell>
          <cell r="D58" t="str">
            <v>Kuantitas satuan adalah kuantitas setiap komponen untuk menyelesaikan satu satuan pekerjaan dari nomor</v>
          </cell>
        </row>
        <row r="59">
          <cell r="D59" t="str">
            <v>mata pembayaran.</v>
          </cell>
        </row>
        <row r="60">
          <cell r="B60">
            <v>3</v>
          </cell>
          <cell r="D60" t="str">
            <v>Biaya satuan untuk peralatan sudah termasuk bahan bakar, bahan habis dipakai dan operator.</v>
          </cell>
        </row>
        <row r="61">
          <cell r="B61">
            <v>4</v>
          </cell>
          <cell r="D61" t="str">
            <v>Biaya satuan sudah termasuk pengeluaran untuk seluruh pajak yang berkaitan (tetapi tidak termasuk PPN</v>
          </cell>
        </row>
        <row r="62">
          <cell r="D62" t="str">
            <v>yang dibayar dari kontrak) dan biaya-biaya lainnya.</v>
          </cell>
        </row>
        <row r="63">
          <cell r="H63" t="str">
            <v>Kotamobagu, 9  Juni   2008</v>
          </cell>
        </row>
        <row r="64">
          <cell r="H64" t="str">
            <v>Dibuat Oleh :</v>
          </cell>
        </row>
        <row r="65">
          <cell r="H65" t="str">
            <v>CV. SARIWONO</v>
          </cell>
        </row>
        <row r="71">
          <cell r="H71" t="str">
            <v>FADLI MUNAISECHE</v>
          </cell>
        </row>
        <row r="72">
          <cell r="H72" t="str">
            <v>PIM.TEK</v>
          </cell>
        </row>
        <row r="74">
          <cell r="B74" t="str">
            <v>LAMPIRAN 2 PENAWARAN</v>
          </cell>
        </row>
        <row r="75">
          <cell r="J75" t="str">
            <v>Analisa EI-321</v>
          </cell>
        </row>
        <row r="76">
          <cell r="B76" t="str">
            <v>FORMULIR STANDAR UNTUK</v>
          </cell>
        </row>
        <row r="77">
          <cell r="B77" t="str">
            <v>PEREKAMAN ANALISA MASING-MASING HARGA SATUAN</v>
          </cell>
        </row>
        <row r="78">
          <cell r="B78" t="str">
            <v/>
          </cell>
        </row>
        <row r="80">
          <cell r="B80" t="str">
            <v>PESERTA LELANG</v>
          </cell>
          <cell r="E80" t="str">
            <v>CV. SARIWONO</v>
          </cell>
        </row>
        <row r="81">
          <cell r="B81" t="str">
            <v>PROGRAM</v>
          </cell>
          <cell r="E81" t="str">
            <v>: REHABILITASI / PEMELIHARAAN  JALAN DAN JEMBATAN</v>
          </cell>
        </row>
        <row r="82">
          <cell r="B82" t="str">
            <v>No. PAKET KONTRAK</v>
          </cell>
          <cell r="E82" t="str">
            <v>:</v>
          </cell>
        </row>
        <row r="83">
          <cell r="B83" t="str">
            <v>NAMA PAKET</v>
          </cell>
          <cell r="E83" t="str">
            <v>: PEMELIHARAAN BERKALA JALAN MOTONGKAD - MOTONGKAD PANTAI</v>
          </cell>
        </row>
        <row r="84">
          <cell r="B84" t="str">
            <v>PROP / KAB / KODYA</v>
          </cell>
          <cell r="E84" t="str">
            <v>: KABUPATEN BOLAANG MONGONDOW</v>
          </cell>
        </row>
        <row r="85">
          <cell r="B85" t="str">
            <v>ITEM PEMBAYARAN NO.</v>
          </cell>
          <cell r="E85" t="str">
            <v>:  3.2 (1)</v>
          </cell>
          <cell r="H85" t="str">
            <v>PERKIRAAN VOL. PEK.</v>
          </cell>
          <cell r="J85" t="str">
            <v>:</v>
          </cell>
          <cell r="K85">
            <v>0</v>
          </cell>
        </row>
        <row r="86">
          <cell r="B86" t="str">
            <v>JENIS PEKERJAAN</v>
          </cell>
          <cell r="E86" t="str">
            <v>:  Timbunan Biasa</v>
          </cell>
          <cell r="H86" t="str">
            <v>TOTAL HARGA (Rp.)</v>
          </cell>
          <cell r="J86" t="str">
            <v>:</v>
          </cell>
          <cell r="K86">
            <v>0</v>
          </cell>
        </row>
        <row r="87">
          <cell r="B87" t="str">
            <v>SATUAN PEMBAYARAN</v>
          </cell>
          <cell r="E87" t="str">
            <v>:  M3</v>
          </cell>
          <cell r="H87" t="str">
            <v>% THD. BIAYA PROYEK</v>
          </cell>
          <cell r="J87" t="str">
            <v>:</v>
          </cell>
          <cell r="K87">
            <v>0</v>
          </cell>
        </row>
        <row r="90">
          <cell r="G90" t="str">
            <v>PERKIRAAN</v>
          </cell>
          <cell r="H90" t="str">
            <v>HARGA</v>
          </cell>
          <cell r="I90" t="str">
            <v>JUMLAH</v>
          </cell>
        </row>
        <row r="91">
          <cell r="B91" t="str">
            <v>NO.</v>
          </cell>
          <cell r="D91" t="str">
            <v>KOMPONEN</v>
          </cell>
          <cell r="F91" t="str">
            <v>SATUAN</v>
          </cell>
          <cell r="G91" t="str">
            <v>KUANTITAS</v>
          </cell>
          <cell r="H91" t="str">
            <v>SATUAN</v>
          </cell>
          <cell r="I91" t="str">
            <v>HARGA</v>
          </cell>
        </row>
        <row r="92">
          <cell r="H92" t="str">
            <v>(Rp.)</v>
          </cell>
          <cell r="I92" t="str">
            <v>(Rp.)</v>
          </cell>
        </row>
        <row r="95">
          <cell r="B95" t="str">
            <v>A.</v>
          </cell>
          <cell r="D95" t="str">
            <v>TENAGA</v>
          </cell>
        </row>
        <row r="97">
          <cell r="B97" t="str">
            <v>1.</v>
          </cell>
          <cell r="D97" t="str">
            <v>Pekerja</v>
          </cell>
          <cell r="E97" t="str">
            <v>(L01)</v>
          </cell>
          <cell r="F97" t="str">
            <v>Jam</v>
          </cell>
          <cell r="G97">
            <v>4.0904358173434477E-2</v>
          </cell>
          <cell r="H97">
            <v>4571.4285714285716</v>
          </cell>
          <cell r="K97">
            <v>186.99135164998617</v>
          </cell>
        </row>
        <row r="98">
          <cell r="B98" t="str">
            <v>2.</v>
          </cell>
          <cell r="D98" t="str">
            <v>Mandor</v>
          </cell>
          <cell r="E98" t="str">
            <v>(L02)</v>
          </cell>
          <cell r="F98" t="str">
            <v>Jam</v>
          </cell>
          <cell r="G98">
            <v>8.1808716346868961E-3</v>
          </cell>
          <cell r="H98">
            <v>7142.8571428571431</v>
          </cell>
          <cell r="K98">
            <v>58.434797390620687</v>
          </cell>
        </row>
        <row r="101">
          <cell r="F101" t="str">
            <v xml:space="preserve">JUMLAH HARGA TENAGA   </v>
          </cell>
          <cell r="K101">
            <v>245.42614904060684</v>
          </cell>
        </row>
        <row r="103">
          <cell r="B103" t="str">
            <v>B.</v>
          </cell>
          <cell r="D103" t="str">
            <v>BAHAN</v>
          </cell>
        </row>
        <row r="105">
          <cell r="B105" t="str">
            <v>1.</v>
          </cell>
          <cell r="D105" t="str">
            <v>Bahan timbunan (M08)</v>
          </cell>
          <cell r="F105" t="str">
            <v>M3</v>
          </cell>
          <cell r="G105">
            <v>1.1000000000000001</v>
          </cell>
          <cell r="H105">
            <v>50000</v>
          </cell>
          <cell r="K105">
            <v>55000.000000000007</v>
          </cell>
        </row>
        <row r="109">
          <cell r="F109" t="str">
            <v xml:space="preserve">JUMLAH HARGA BAHAN   </v>
          </cell>
          <cell r="K109">
            <v>55000.000000000007</v>
          </cell>
        </row>
        <row r="111">
          <cell r="B111" t="str">
            <v>C.</v>
          </cell>
          <cell r="D111" t="str">
            <v>PERALATAN</v>
          </cell>
        </row>
        <row r="112">
          <cell r="B112" t="str">
            <v>1.</v>
          </cell>
          <cell r="D112" t="str">
            <v>Whell  Loader</v>
          </cell>
          <cell r="E112" t="str">
            <v>(E15)</v>
          </cell>
          <cell r="F112" t="str">
            <v>Jam</v>
          </cell>
          <cell r="G112">
            <v>8.1808716346868961E-3</v>
          </cell>
          <cell r="H112">
            <v>223196.7553975436</v>
          </cell>
          <cell r="K112">
            <v>1825.9440051859137</v>
          </cell>
        </row>
        <row r="113">
          <cell r="B113" t="str">
            <v>2.</v>
          </cell>
          <cell r="D113" t="str">
            <v>Dump Truck</v>
          </cell>
          <cell r="E113" t="str">
            <v>(E08)</v>
          </cell>
          <cell r="F113" t="str">
            <v>Jam</v>
          </cell>
          <cell r="G113">
            <v>7.0209409064830766E-2</v>
          </cell>
          <cell r="H113">
            <v>166138.10629462017</v>
          </cell>
          <cell r="K113">
            <v>11664.458266095322</v>
          </cell>
        </row>
        <row r="114">
          <cell r="B114" t="str">
            <v>3.</v>
          </cell>
          <cell r="D114" t="str">
            <v>Motor Grader</v>
          </cell>
          <cell r="E114" t="str">
            <v>(E13)</v>
          </cell>
          <cell r="F114" t="str">
            <v>Jam</v>
          </cell>
          <cell r="G114">
            <v>3.067826863007586E-3</v>
          </cell>
          <cell r="H114">
            <v>234796.83700337185</v>
          </cell>
          <cell r="K114">
            <v>720.31604390815778</v>
          </cell>
        </row>
        <row r="115">
          <cell r="B115" t="str">
            <v>3.</v>
          </cell>
          <cell r="D115" t="str">
            <v>Vibro Roller</v>
          </cell>
          <cell r="E115" t="str">
            <v>(E19)</v>
          </cell>
          <cell r="F115" t="str">
            <v>Jam</v>
          </cell>
          <cell r="G115">
            <v>4.0160642570281121E-3</v>
          </cell>
          <cell r="H115">
            <v>182111.18051066576</v>
          </cell>
          <cell r="K115">
            <v>731.37020285407925</v>
          </cell>
        </row>
        <row r="116">
          <cell r="B116" t="str">
            <v>4.</v>
          </cell>
          <cell r="D116" t="str">
            <v>Water Tanker</v>
          </cell>
          <cell r="E116" t="str">
            <v>(E23)</v>
          </cell>
          <cell r="F116" t="str">
            <v>Jam</v>
          </cell>
          <cell r="G116">
            <v>7.0281124497991983E-3</v>
          </cell>
          <cell r="H116">
            <v>114746.45168674531</v>
          </cell>
          <cell r="K116">
            <v>806.45096566989685</v>
          </cell>
        </row>
        <row r="117">
          <cell r="B117" t="str">
            <v>5.</v>
          </cell>
          <cell r="D117" t="str">
            <v>Alat  Bantu</v>
          </cell>
          <cell r="F117" t="str">
            <v>Ls</v>
          </cell>
          <cell r="G117">
            <v>1</v>
          </cell>
          <cell r="H117">
            <v>25</v>
          </cell>
          <cell r="K117">
            <v>25</v>
          </cell>
        </row>
        <row r="119">
          <cell r="F119" t="str">
            <v xml:space="preserve">JUMLAH HARGA PERALATAN   </v>
          </cell>
          <cell r="K119">
            <v>15773.539483713372</v>
          </cell>
        </row>
        <row r="121">
          <cell r="B121" t="str">
            <v>D.</v>
          </cell>
          <cell r="D121" t="str">
            <v>JUMLAH HARGA TENAGA, BAHAN DAN PERALATAN  ( A + B + C )</v>
          </cell>
          <cell r="K121">
            <v>71018.965632753985</v>
          </cell>
        </row>
        <row r="122">
          <cell r="B122" t="str">
            <v>E.</v>
          </cell>
          <cell r="D122" t="str">
            <v>OVERHEAD &amp; PROFIT</v>
          </cell>
          <cell r="F122">
            <v>10</v>
          </cell>
          <cell r="G122" t="str">
            <v>%  x  D</v>
          </cell>
          <cell r="K122">
            <v>7101.8965632753989</v>
          </cell>
        </row>
        <row r="123">
          <cell r="B123" t="str">
            <v>F.</v>
          </cell>
          <cell r="D123" t="str">
            <v>HARGA SATUAN PEKERJAAN  ( D + E )</v>
          </cell>
          <cell r="K123">
            <v>78120.862196029382</v>
          </cell>
        </row>
        <row r="124">
          <cell r="B124" t="str">
            <v>Note: 1</v>
          </cell>
          <cell r="D124" t="str">
            <v>SATUAN dapat berdasarkan atas jam operasi untuk Tenaga Kerja dan Peralatan, volume dan/atau ukuran</v>
          </cell>
        </row>
        <row r="125">
          <cell r="D125" t="str">
            <v>berat untuk bahan-bahan.</v>
          </cell>
        </row>
        <row r="126">
          <cell r="B126">
            <v>2</v>
          </cell>
          <cell r="D126" t="str">
            <v>Kuantitas satuan adalah kuantitas setiap komponen untuk menyelesaikan satu satuan pekerjaan dari nomor</v>
          </cell>
        </row>
        <row r="127">
          <cell r="D127" t="str">
            <v>mata pembayaran.</v>
          </cell>
        </row>
        <row r="128">
          <cell r="B128">
            <v>3</v>
          </cell>
          <cell r="D128" t="str">
            <v>Biaya satuan untuk peralatan sudah termasuk bahan bakar, bahan habis dipakai dan operator.</v>
          </cell>
        </row>
        <row r="129">
          <cell r="B129">
            <v>4</v>
          </cell>
          <cell r="D129" t="str">
            <v>Biaya satuan sudah termasuk pengeluaran untuk seluruh pajak yang berkaitan (tetapi tidak termasuk PPN</v>
          </cell>
        </row>
        <row r="130">
          <cell r="D130" t="str">
            <v>yang dibayar dari kontrak) dan biaya-biaya lainnya.</v>
          </cell>
        </row>
        <row r="132">
          <cell r="H132" t="str">
            <v>Kotamobagu, 9  Juni   2008</v>
          </cell>
        </row>
        <row r="133">
          <cell r="H133" t="str">
            <v>Dibuat Oleh :</v>
          </cell>
        </row>
        <row r="134">
          <cell r="H134" t="str">
            <v>CV. SARIWONO</v>
          </cell>
        </row>
        <row r="139">
          <cell r="H139" t="str">
            <v>FADLI MUNAISECHE</v>
          </cell>
        </row>
        <row r="140">
          <cell r="H140" t="str">
            <v>PIM.TEK</v>
          </cell>
        </row>
        <row r="144">
          <cell r="B144" t="str">
            <v>LAMPIRAN 2 PENAWARAN</v>
          </cell>
        </row>
        <row r="145">
          <cell r="J145" t="str">
            <v>Analisa EI-322</v>
          </cell>
        </row>
        <row r="147">
          <cell r="B147" t="str">
            <v>FORMULIR STANDAR UNTUK</v>
          </cell>
        </row>
        <row r="148">
          <cell r="B148" t="str">
            <v>PEREKAMAN ANALISA MASING-MASING HARGA SATUAN</v>
          </cell>
        </row>
        <row r="149">
          <cell r="B149" t="str">
            <v/>
          </cell>
        </row>
        <row r="151">
          <cell r="B151" t="str">
            <v>PESERTA LELANG</v>
          </cell>
          <cell r="E151" t="str">
            <v>CV. SARIWONO</v>
          </cell>
        </row>
        <row r="152">
          <cell r="B152" t="str">
            <v>PROGRAM</v>
          </cell>
          <cell r="E152" t="str">
            <v>: REHABILITASI / PEMELIHARAAN  JALAN DAN JEMBATAN</v>
          </cell>
        </row>
        <row r="153">
          <cell r="B153" t="str">
            <v>No. PAKET KONTRAK</v>
          </cell>
          <cell r="E153" t="str">
            <v>:</v>
          </cell>
        </row>
        <row r="154">
          <cell r="B154" t="str">
            <v>NAMA PAKET</v>
          </cell>
          <cell r="E154" t="str">
            <v>: PEMELIHARAAN BERKALA JALAN MOTONGKAD - MOTONGKAD PANTAI</v>
          </cell>
        </row>
        <row r="155">
          <cell r="B155" t="str">
            <v>PROP / KAB / KODYA</v>
          </cell>
          <cell r="E155" t="str">
            <v>: KABUPATEN BOLAANG MONGONDOW</v>
          </cell>
        </row>
        <row r="156">
          <cell r="B156" t="str">
            <v>ITEM PEMBAYARAN NO.</v>
          </cell>
          <cell r="E156" t="str">
            <v>:  3.2 (2)</v>
          </cell>
          <cell r="H156" t="str">
            <v>PERKIRAAN VOL. PEK.</v>
          </cell>
          <cell r="J156" t="str">
            <v>:</v>
          </cell>
          <cell r="K156">
            <v>1.8</v>
          </cell>
        </row>
        <row r="157">
          <cell r="B157" t="str">
            <v>JENIS PEKERJAAN</v>
          </cell>
          <cell r="E157" t="str">
            <v>:  Timbunan Pilihan</v>
          </cell>
          <cell r="H157" t="str">
            <v>TOTAL HARGA (Rp.)</v>
          </cell>
          <cell r="J157" t="str">
            <v>:</v>
          </cell>
          <cell r="K157">
            <v>172317.48172316133</v>
          </cell>
        </row>
        <row r="158">
          <cell r="B158" t="str">
            <v>SATUAN PEMBAYARAN</v>
          </cell>
          <cell r="E158" t="str">
            <v>:  M3</v>
          </cell>
          <cell r="H158" t="str">
            <v>% THD. BIAYA PROYEK</v>
          </cell>
          <cell r="J158" t="str">
            <v>:</v>
          </cell>
          <cell r="K158">
            <v>5.2214570910917288E-2</v>
          </cell>
        </row>
        <row r="161">
          <cell r="G161" t="str">
            <v>PERKIRAAN</v>
          </cell>
          <cell r="H161" t="str">
            <v>HARGA</v>
          </cell>
          <cell r="I161" t="str">
            <v>JUMLAH</v>
          </cell>
        </row>
        <row r="162">
          <cell r="B162" t="str">
            <v>NO.</v>
          </cell>
          <cell r="D162" t="str">
            <v>KOMPONEN</v>
          </cell>
          <cell r="F162" t="str">
            <v>SATUAN</v>
          </cell>
          <cell r="G162" t="str">
            <v>KUANTITAS</v>
          </cell>
          <cell r="H162" t="str">
            <v>SATUAN</v>
          </cell>
          <cell r="I162" t="str">
            <v>HARGA</v>
          </cell>
        </row>
        <row r="163">
          <cell r="H163" t="str">
            <v>(Rp.)</v>
          </cell>
          <cell r="I163" t="str">
            <v>(Rp.)</v>
          </cell>
        </row>
        <row r="166">
          <cell r="B166" t="str">
            <v>A.</v>
          </cell>
          <cell r="D166" t="str">
            <v>TENAGA</v>
          </cell>
        </row>
        <row r="168">
          <cell r="B168" t="str">
            <v>1.</v>
          </cell>
          <cell r="D168" t="str">
            <v>Pekerja</v>
          </cell>
          <cell r="E168" t="str">
            <v>(L01)</v>
          </cell>
          <cell r="F168" t="str">
            <v>Jam</v>
          </cell>
          <cell r="G168">
            <v>5.7831325301204821E-2</v>
          </cell>
          <cell r="H168">
            <v>4571.4285714285716</v>
          </cell>
          <cell r="K168">
            <v>264.37177280550776</v>
          </cell>
        </row>
        <row r="169">
          <cell r="B169" t="str">
            <v>2.</v>
          </cell>
          <cell r="D169" t="str">
            <v>Mandor</v>
          </cell>
          <cell r="E169" t="str">
            <v>(L03)</v>
          </cell>
          <cell r="F169" t="str">
            <v>Jam</v>
          </cell>
          <cell r="G169">
            <v>9.6385542168674707E-3</v>
          </cell>
          <cell r="H169">
            <v>7142.8571428571431</v>
          </cell>
          <cell r="K169">
            <v>68.846815834767654</v>
          </cell>
        </row>
        <row r="172">
          <cell r="F172" t="str">
            <v xml:space="preserve">JUMLAH HARGA TENAGA   </v>
          </cell>
          <cell r="K172">
            <v>333.21858864027541</v>
          </cell>
        </row>
        <row r="174">
          <cell r="B174" t="str">
            <v>B.</v>
          </cell>
          <cell r="D174" t="str">
            <v>BAHAN</v>
          </cell>
        </row>
        <row r="176">
          <cell r="B176" t="str">
            <v>1.</v>
          </cell>
          <cell r="D176" t="str">
            <v>Bahan pilihan   (M09)</v>
          </cell>
          <cell r="F176" t="str">
            <v>M3</v>
          </cell>
          <cell r="G176">
            <v>1.2</v>
          </cell>
          <cell r="H176">
            <v>55000</v>
          </cell>
          <cell r="K176">
            <v>66000</v>
          </cell>
        </row>
        <row r="179">
          <cell r="F179" t="str">
            <v xml:space="preserve">JUMLAH HARGA BAHAN   </v>
          </cell>
          <cell r="K179">
            <v>66000</v>
          </cell>
        </row>
        <row r="181">
          <cell r="B181" t="str">
            <v>C.</v>
          </cell>
          <cell r="D181" t="str">
            <v>PERALATAN</v>
          </cell>
        </row>
        <row r="182">
          <cell r="B182" t="str">
            <v>1.</v>
          </cell>
          <cell r="D182" t="str">
            <v>Wheel  Loader</v>
          </cell>
          <cell r="E182" t="str">
            <v>(E15)</v>
          </cell>
          <cell r="F182" t="str">
            <v>Jam</v>
          </cell>
          <cell r="G182">
            <v>9.6385542168674707E-3</v>
          </cell>
          <cell r="H182">
            <v>223196.7553975436</v>
          </cell>
          <cell r="K182">
            <v>2151.2940279281311</v>
          </cell>
        </row>
        <row r="183">
          <cell r="B183" t="str">
            <v>2.</v>
          </cell>
          <cell r="D183" t="str">
            <v>Dump Truck</v>
          </cell>
          <cell r="E183" t="str">
            <v>(E08)</v>
          </cell>
          <cell r="F183" t="str">
            <v>Jam</v>
          </cell>
          <cell r="G183">
            <v>7.6592082616179016E-2</v>
          </cell>
          <cell r="H183">
            <v>166138.10629462017</v>
          </cell>
          <cell r="K183">
            <v>12724.863563013079</v>
          </cell>
        </row>
        <row r="184">
          <cell r="B184" t="str">
            <v>3.</v>
          </cell>
          <cell r="D184" t="str">
            <v>Motor Grader</v>
          </cell>
          <cell r="E184" t="str">
            <v>(E13)</v>
          </cell>
          <cell r="F184" t="str">
            <v>Jam</v>
          </cell>
          <cell r="G184">
            <v>8.7851405622489977E-3</v>
          </cell>
          <cell r="H184">
            <v>234796.83700337185</v>
          </cell>
          <cell r="K184">
            <v>2062.7232166460885</v>
          </cell>
        </row>
        <row r="185">
          <cell r="B185" t="str">
            <v>3.</v>
          </cell>
          <cell r="D185" t="str">
            <v>Vibro Roller</v>
          </cell>
          <cell r="E185" t="str">
            <v>(E19)</v>
          </cell>
          <cell r="F185" t="str">
            <v>Jam</v>
          </cell>
          <cell r="G185">
            <v>1.6064257028112448E-2</v>
          </cell>
          <cell r="H185">
            <v>182111.18051066576</v>
          </cell>
          <cell r="K185">
            <v>2925.480811416317</v>
          </cell>
        </row>
        <row r="186">
          <cell r="B186" t="str">
            <v>4.</v>
          </cell>
          <cell r="D186" t="str">
            <v>Water Tanker</v>
          </cell>
          <cell r="E186" t="str">
            <v>(E23)</v>
          </cell>
          <cell r="F186" t="str">
            <v>Jam</v>
          </cell>
          <cell r="G186">
            <v>7.0281124497991983E-3</v>
          </cell>
          <cell r="H186">
            <v>114746.45168674531</v>
          </cell>
          <cell r="K186">
            <v>806.45096566989685</v>
          </cell>
        </row>
        <row r="187">
          <cell r="B187" t="str">
            <v>5.</v>
          </cell>
          <cell r="D187" t="str">
            <v>Alat  Bantu</v>
          </cell>
          <cell r="F187" t="str">
            <v>Ls</v>
          </cell>
          <cell r="G187">
            <v>1</v>
          </cell>
          <cell r="H187">
            <v>25</v>
          </cell>
          <cell r="K187">
            <v>25</v>
          </cell>
        </row>
        <row r="189">
          <cell r="F189" t="str">
            <v xml:space="preserve">JUMLAH HARGA PERALATAN   </v>
          </cell>
          <cell r="K189">
            <v>20695.812584673513</v>
          </cell>
        </row>
        <row r="191">
          <cell r="B191" t="str">
            <v>D.</v>
          </cell>
          <cell r="D191" t="str">
            <v>JUMLAH HARGA TENAGA, BAHAN DAN PERALATAN  ( A + B + C )</v>
          </cell>
          <cell r="K191">
            <v>87029.031173313793</v>
          </cell>
        </row>
        <row r="192">
          <cell r="B192" t="str">
            <v>E.</v>
          </cell>
          <cell r="D192" t="str">
            <v>OVERHEAD &amp; PROFIT</v>
          </cell>
          <cell r="F192">
            <v>10</v>
          </cell>
          <cell r="G192" t="str">
            <v>%  x  D</v>
          </cell>
          <cell r="K192">
            <v>8702.9031173313797</v>
          </cell>
        </row>
        <row r="193">
          <cell r="B193" t="str">
            <v>F.</v>
          </cell>
          <cell r="D193" t="str">
            <v>HARGA SATUAN PEKERJAAN  ( D + E )</v>
          </cell>
          <cell r="K193">
            <v>95731.934290645178</v>
          </cell>
        </row>
        <row r="194">
          <cell r="B194" t="str">
            <v>Note: 1</v>
          </cell>
          <cell r="D194" t="str">
            <v>SATUAN dapat berdasarkan atas jam operasi untuk Tenaga Kerja dan Peralatan, volume dan/atau ukuran</v>
          </cell>
        </row>
        <row r="195">
          <cell r="D195" t="str">
            <v>berat untuk bahan-bahan.</v>
          </cell>
        </row>
        <row r="196">
          <cell r="B196">
            <v>2</v>
          </cell>
          <cell r="D196" t="str">
            <v>Kuantitas satuan adalah kuantitas setiap komponen untuk menyelesaikan satu satuan pekerjaan dari nomor</v>
          </cell>
        </row>
        <row r="197">
          <cell r="D197" t="str">
            <v>mata pembayaran.</v>
          </cell>
        </row>
        <row r="198">
          <cell r="B198">
            <v>3</v>
          </cell>
          <cell r="D198" t="str">
            <v>Biaya satuan untuk peralatan sudah termasuk bahan bakar, bahan habis dipakai dan operator.</v>
          </cell>
        </row>
        <row r="199">
          <cell r="B199">
            <v>4</v>
          </cell>
          <cell r="D199" t="str">
            <v>Biaya satuan sudah termasuk pengeluaran untuk seluruh pajak yang berkaitan (tetapi tidak termasuk PPN</v>
          </cell>
        </row>
        <row r="200">
          <cell r="D200" t="str">
            <v>yang dibayar dari kontrak) dan biaya-biaya lainnya.</v>
          </cell>
        </row>
        <row r="202">
          <cell r="H202" t="str">
            <v>Kotamobagu, 9  Juni   2008</v>
          </cell>
        </row>
        <row r="203">
          <cell r="H203" t="str">
            <v>Dibuat Oleh :</v>
          </cell>
        </row>
        <row r="204">
          <cell r="H204" t="str">
            <v>CV. SARIWONO</v>
          </cell>
        </row>
        <row r="210">
          <cell r="H210" t="str">
            <v>FADLI MUNAISECHE</v>
          </cell>
        </row>
        <row r="211">
          <cell r="H211" t="str">
            <v>PIM.TEK</v>
          </cell>
        </row>
        <row r="215">
          <cell r="B215" t="str">
            <v>LAMPIRAN 2 PENAWARAN</v>
          </cell>
        </row>
        <row r="216">
          <cell r="J216" t="str">
            <v>Analisa EI-33</v>
          </cell>
        </row>
        <row r="218">
          <cell r="B218" t="str">
            <v>FORMULIR STANDAR UNTUK</v>
          </cell>
        </row>
        <row r="219">
          <cell r="B219" t="str">
            <v>PEREKAMAN ANALISA MASING-MASING HARGA SATUAN</v>
          </cell>
        </row>
        <row r="220">
          <cell r="B220" t="str">
            <v/>
          </cell>
        </row>
        <row r="222">
          <cell r="B222" t="str">
            <v>PESERTA LELANG</v>
          </cell>
          <cell r="E222" t="str">
            <v>CV. SARIWONO</v>
          </cell>
        </row>
        <row r="223">
          <cell r="B223" t="str">
            <v>PROGRAM</v>
          </cell>
          <cell r="E223" t="str">
            <v>: REHABILITASI / PEMELIHARAAN  JALAN DAN JEMBATAN</v>
          </cell>
        </row>
        <row r="224">
          <cell r="B224" t="str">
            <v>No. PAKET KONTRAK</v>
          </cell>
          <cell r="E224" t="str">
            <v>:</v>
          </cell>
        </row>
        <row r="225">
          <cell r="B225" t="str">
            <v>NAMA PAKET</v>
          </cell>
          <cell r="E225" t="str">
            <v>: PEMELIHARAAN BERKALA JALAN MOTONGKAD - MOTONGKAD PANTAI</v>
          </cell>
        </row>
        <row r="226">
          <cell r="B226" t="str">
            <v>PROP / KAB / KODYA</v>
          </cell>
          <cell r="E226" t="str">
            <v>: KABUPATEN BOLAANG MONGONDOW</v>
          </cell>
        </row>
        <row r="227">
          <cell r="B227" t="str">
            <v>ITEM PEMBAYARAN NO.</v>
          </cell>
          <cell r="E227" t="str">
            <v>:  3.3</v>
          </cell>
          <cell r="H227" t="str">
            <v>PERKIRAAN VOL. PEK.</v>
          </cell>
          <cell r="J227" t="str">
            <v>:</v>
          </cell>
          <cell r="K227">
            <v>1800</v>
          </cell>
        </row>
        <row r="228">
          <cell r="B228" t="str">
            <v>JENIS PEKERJAAN</v>
          </cell>
          <cell r="E228" t="str">
            <v>:  Penyiapan Badan Jalan</v>
          </cell>
          <cell r="H228" t="str">
            <v>TOTAL HARGA (Rp.)</v>
          </cell>
          <cell r="J228" t="str">
            <v>:</v>
          </cell>
          <cell r="K228">
            <v>3749035.8849273236</v>
          </cell>
        </row>
        <row r="229">
          <cell r="B229" t="str">
            <v>SATUAN PEMBAYARAN</v>
          </cell>
          <cell r="E229" t="str">
            <v>:  M2</v>
          </cell>
          <cell r="H229" t="str">
            <v>% THD. BIAYA PROYEK</v>
          </cell>
          <cell r="J229" t="str">
            <v>:</v>
          </cell>
          <cell r="K229">
            <v>1.1360095220959801</v>
          </cell>
        </row>
        <row r="232">
          <cell r="G232" t="str">
            <v>PERKIRAAN</v>
          </cell>
          <cell r="H232" t="str">
            <v>HARGA</v>
          </cell>
          <cell r="I232" t="str">
            <v>JUMLAH</v>
          </cell>
        </row>
        <row r="233">
          <cell r="B233" t="str">
            <v>NO.</v>
          </cell>
          <cell r="D233" t="str">
            <v>KOMPONEN</v>
          </cell>
          <cell r="F233" t="str">
            <v>SATUAN</v>
          </cell>
          <cell r="G233" t="str">
            <v>KUANTITAS</v>
          </cell>
          <cell r="H233" t="str">
            <v>SATUAN</v>
          </cell>
          <cell r="I233" t="str">
            <v>HARGA</v>
          </cell>
        </row>
        <row r="234">
          <cell r="H234" t="str">
            <v>(Rp.)</v>
          </cell>
          <cell r="I234" t="str">
            <v>(Rp.)</v>
          </cell>
        </row>
        <row r="237">
          <cell r="B237" t="str">
            <v>A.</v>
          </cell>
          <cell r="D237" t="str">
            <v>TENAGA</v>
          </cell>
        </row>
        <row r="239">
          <cell r="B239" t="str">
            <v>1.</v>
          </cell>
          <cell r="D239" t="str">
            <v>Pekerja</v>
          </cell>
          <cell r="E239" t="str">
            <v>(L01)</v>
          </cell>
          <cell r="F239" t="str">
            <v>jam</v>
          </cell>
          <cell r="G239">
            <v>6.4257028112449802E-3</v>
          </cell>
          <cell r="H239">
            <v>4571.4285714285716</v>
          </cell>
          <cell r="K239">
            <v>29.374641422834195</v>
          </cell>
        </row>
        <row r="240">
          <cell r="B240" t="str">
            <v>2.</v>
          </cell>
          <cell r="D240" t="str">
            <v>Mandor</v>
          </cell>
          <cell r="E240" t="str">
            <v>(L02)</v>
          </cell>
          <cell r="F240" t="str">
            <v>jam</v>
          </cell>
          <cell r="G240">
            <v>1.606425702811245E-3</v>
          </cell>
          <cell r="H240">
            <v>7142.8571428571431</v>
          </cell>
          <cell r="K240">
            <v>11.474469305794608</v>
          </cell>
        </row>
        <row r="243">
          <cell r="F243" t="str">
            <v xml:space="preserve">JUMLAH HARGA TENAGA   </v>
          </cell>
          <cell r="K243">
            <v>40.849110728628801</v>
          </cell>
        </row>
        <row r="245">
          <cell r="B245" t="str">
            <v>B.</v>
          </cell>
          <cell r="D245" t="str">
            <v>BAHAN</v>
          </cell>
        </row>
        <row r="248">
          <cell r="D248" t="str">
            <v xml:space="preserve">JUMLAH HARGA BAHAN   </v>
          </cell>
          <cell r="K248">
            <v>0</v>
          </cell>
        </row>
        <row r="250">
          <cell r="B250" t="str">
            <v>C.</v>
          </cell>
          <cell r="D250" t="str">
            <v>PERALATAN</v>
          </cell>
        </row>
        <row r="251">
          <cell r="B251" t="str">
            <v>1.</v>
          </cell>
          <cell r="D251" t="str">
            <v>Motor Grader</v>
          </cell>
          <cell r="E251" t="str">
            <v>(E13)</v>
          </cell>
          <cell r="F251" t="str">
            <v>jam</v>
          </cell>
          <cell r="G251">
            <v>8.5341365461847393E-4</v>
          </cell>
          <cell r="H251">
            <v>234796.83700337185</v>
          </cell>
          <cell r="K251">
            <v>200.37882675990571</v>
          </cell>
        </row>
        <row r="252">
          <cell r="B252" t="str">
            <v>2.</v>
          </cell>
          <cell r="D252" t="str">
            <v>Vibro Roller</v>
          </cell>
          <cell r="E252" t="str">
            <v>(E19)</v>
          </cell>
          <cell r="F252" t="str">
            <v>jam</v>
          </cell>
          <cell r="G252">
            <v>1.606425702811245E-3</v>
          </cell>
          <cell r="H252">
            <v>182111.18051066576</v>
          </cell>
          <cell r="K252">
            <v>292.54808114163177</v>
          </cell>
        </row>
        <row r="253">
          <cell r="B253" t="str">
            <v>3.</v>
          </cell>
          <cell r="D253" t="str">
            <v>Water Tanker</v>
          </cell>
          <cell r="E253" t="str">
            <v>(E23)</v>
          </cell>
          <cell r="F253" t="str">
            <v>jam</v>
          </cell>
          <cell r="G253">
            <v>1.0542168674698796E-2</v>
          </cell>
          <cell r="H253">
            <v>114746.45168674531</v>
          </cell>
          <cell r="K253">
            <v>1209.6764485048452</v>
          </cell>
        </row>
        <row r="254">
          <cell r="B254" t="str">
            <v>4.</v>
          </cell>
          <cell r="D254" t="str">
            <v>Alat  Bantu</v>
          </cell>
          <cell r="F254" t="str">
            <v>Ls</v>
          </cell>
          <cell r="G254">
            <v>1</v>
          </cell>
          <cell r="H254">
            <v>150</v>
          </cell>
          <cell r="K254">
            <v>150</v>
          </cell>
        </row>
        <row r="257">
          <cell r="C257" t="str">
            <v xml:space="preserve">JUMLAH HARGA PERALATAN   </v>
          </cell>
          <cell r="K257">
            <v>1852.6033564063828</v>
          </cell>
        </row>
        <row r="259">
          <cell r="B259" t="str">
            <v>D.</v>
          </cell>
          <cell r="D259" t="str">
            <v>JUMLAH HARGA TENAGA, BAHAN DAN PERALATAN  ( A + B + C )</v>
          </cell>
          <cell r="K259">
            <v>1893.4524671350116</v>
          </cell>
        </row>
        <row r="260">
          <cell r="B260" t="str">
            <v>E.</v>
          </cell>
          <cell r="D260" t="str">
            <v>OVERHEAD &amp; PROFIT</v>
          </cell>
          <cell r="F260">
            <v>10</v>
          </cell>
          <cell r="G260" t="str">
            <v>%  x  D</v>
          </cell>
          <cell r="K260">
            <v>189.34524671350118</v>
          </cell>
        </row>
        <row r="261">
          <cell r="B261" t="str">
            <v>F.</v>
          </cell>
          <cell r="D261" t="str">
            <v>HARGA SATUAN PEKERJAAN  ( D + E )</v>
          </cell>
          <cell r="K261">
            <v>2082.797713848513</v>
          </cell>
        </row>
        <row r="262">
          <cell r="B262" t="str">
            <v>Note: 1</v>
          </cell>
          <cell r="D262" t="str">
            <v>SATUAN dapat berdasarkan atas jam operasi untuk Tenaga Kerja dan Peralatan, volume dan/atau ukuran</v>
          </cell>
        </row>
        <row r="263">
          <cell r="D263" t="str">
            <v>berat untuk bahan-bahan.</v>
          </cell>
        </row>
        <row r="264">
          <cell r="B264">
            <v>2</v>
          </cell>
          <cell r="D264" t="str">
            <v>Kuantitas satuan adalah kuantitas setiap komponen untuk menyelesaikan satu satuan pekerjaan dari nomor</v>
          </cell>
        </row>
        <row r="265">
          <cell r="D265" t="str">
            <v>mata pembayaran.</v>
          </cell>
        </row>
        <row r="266">
          <cell r="B266">
            <v>3</v>
          </cell>
          <cell r="D266" t="str">
            <v>Biaya satuan untuk peralatan sudah termasuk bahan bakar, bahan habis dipakai dan operator.</v>
          </cell>
        </row>
        <row r="267">
          <cell r="B267">
            <v>4</v>
          </cell>
          <cell r="D267" t="str">
            <v>Biaya satuan sudah termasuk pengeluaran untuk seluruh pajak yang berkaitan (tetapi tidak termasuk PPN</v>
          </cell>
        </row>
      </sheetData>
      <sheetData sheetId="13"/>
      <sheetData sheetId="14">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Rp./Satuan</v>
          </cell>
        </row>
        <row r="18">
          <cell r="B18" t="str">
            <v>A.</v>
          </cell>
          <cell r="D18" t="str">
            <v>Tenaga Kerja</v>
          </cell>
        </row>
        <row r="19">
          <cell r="B19" t="str">
            <v>1.</v>
          </cell>
          <cell r="D19" t="str">
            <v>Pekerja</v>
          </cell>
          <cell r="G19" t="str">
            <v>Jam</v>
          </cell>
          <cell r="H19">
            <v>0.24988844265952695</v>
          </cell>
          <cell r="I19">
            <v>6250</v>
          </cell>
          <cell r="K19">
            <v>1561.8027666220435</v>
          </cell>
        </row>
        <row r="20">
          <cell r="B20" t="str">
            <v>2.</v>
          </cell>
          <cell r="D20" t="str">
            <v>Mandor</v>
          </cell>
          <cell r="G20" t="str">
            <v>Jam</v>
          </cell>
          <cell r="H20">
            <v>3.5698348951360995E-2</v>
          </cell>
          <cell r="I20">
            <v>7750</v>
          </cell>
          <cell r="K20">
            <v>276.6622043730477</v>
          </cell>
        </row>
        <row r="25">
          <cell r="B25" t="str">
            <v>B.</v>
          </cell>
          <cell r="D25" t="str">
            <v>Bahan</v>
          </cell>
        </row>
        <row r="26">
          <cell r="B26" t="str">
            <v>1.</v>
          </cell>
          <cell r="D26" t="str">
            <v>Agregat Kasar</v>
          </cell>
          <cell r="G26" t="str">
            <v>M3</v>
          </cell>
          <cell r="H26">
            <v>0.66</v>
          </cell>
          <cell r="I26">
            <v>114824.47504302926</v>
          </cell>
          <cell r="K26">
            <v>75784.153528399314</v>
          </cell>
        </row>
        <row r="27">
          <cell r="B27" t="str">
            <v>2.</v>
          </cell>
          <cell r="D27" t="str">
            <v>Agregat Halus</v>
          </cell>
          <cell r="G27" t="str">
            <v>M3</v>
          </cell>
          <cell r="H27">
            <v>0.54</v>
          </cell>
          <cell r="I27">
            <v>129137.91336775673</v>
          </cell>
          <cell r="K27">
            <v>69734.473218588639</v>
          </cell>
        </row>
        <row r="33">
          <cell r="B33" t="str">
            <v>C.</v>
          </cell>
          <cell r="D33" t="str">
            <v>Peralatan</v>
          </cell>
        </row>
        <row r="34">
          <cell r="B34" t="str">
            <v>1</v>
          </cell>
          <cell r="D34" t="str">
            <v>Wheel Loader</v>
          </cell>
          <cell r="G34" t="str">
            <v>Jam</v>
          </cell>
          <cell r="H34">
            <v>3.5698348951360995E-2</v>
          </cell>
          <cell r="I34">
            <v>273100</v>
          </cell>
          <cell r="K34">
            <v>9749.2190986166879</v>
          </cell>
        </row>
        <row r="35">
          <cell r="B35" t="str">
            <v>2</v>
          </cell>
          <cell r="D35" t="str">
            <v>Dump Truck</v>
          </cell>
          <cell r="G35" t="str">
            <v>Jam</v>
          </cell>
          <cell r="H35">
            <v>0.17614910781008913</v>
          </cell>
          <cell r="I35">
            <v>204300</v>
          </cell>
          <cell r="K35">
            <v>35987.262725601213</v>
          </cell>
        </row>
        <row r="36">
          <cell r="B36" t="str">
            <v>3</v>
          </cell>
          <cell r="D36" t="str">
            <v>Motor Grader</v>
          </cell>
          <cell r="G36" t="str">
            <v>Jam</v>
          </cell>
          <cell r="H36">
            <v>1.1713520749665328E-2</v>
          </cell>
          <cell r="I36">
            <v>279200</v>
          </cell>
          <cell r="K36">
            <v>3270.4149933065596</v>
          </cell>
        </row>
        <row r="37">
          <cell r="B37" t="str">
            <v>4</v>
          </cell>
          <cell r="D37" t="str">
            <v>Tandem Roller</v>
          </cell>
          <cell r="G37" t="str">
            <v>Jam</v>
          </cell>
          <cell r="H37">
            <v>1.7849174475680501E-2</v>
          </cell>
          <cell r="I37">
            <v>162900</v>
          </cell>
          <cell r="K37">
            <v>2907.6305220883537</v>
          </cell>
        </row>
        <row r="38">
          <cell r="B38" t="str">
            <v>5</v>
          </cell>
          <cell r="D38" t="str">
            <v>Water Tanker</v>
          </cell>
          <cell r="G38" t="str">
            <v>Jam</v>
          </cell>
          <cell r="H38">
            <v>2.1084337349397592E-2</v>
          </cell>
          <cell r="I38">
            <v>124700</v>
          </cell>
          <cell r="K38">
            <v>2629.2168674698796</v>
          </cell>
        </row>
        <row r="39">
          <cell r="B39" t="str">
            <v>6</v>
          </cell>
          <cell r="D39" t="str">
            <v>Alat Bantu</v>
          </cell>
          <cell r="G39" t="str">
            <v>Ls</v>
          </cell>
          <cell r="H39">
            <v>1</v>
          </cell>
          <cell r="I39">
            <v>75</v>
          </cell>
          <cell r="K39">
            <v>75</v>
          </cell>
        </row>
        <row r="43">
          <cell r="B43" t="str">
            <v>D.</v>
          </cell>
          <cell r="D43" t="str">
            <v>Jumlah  (A + B + C)</v>
          </cell>
          <cell r="K43">
            <v>201975.83592506574</v>
          </cell>
        </row>
        <row r="44">
          <cell r="B44" t="str">
            <v>E.</v>
          </cell>
          <cell r="D44" t="str">
            <v>Biaya Umum dan Keuntungan</v>
          </cell>
          <cell r="G44">
            <v>10</v>
          </cell>
          <cell r="H44" t="str">
            <v>%  x  D</v>
          </cell>
          <cell r="K44">
            <v>20197.583592506577</v>
          </cell>
        </row>
        <row r="45">
          <cell r="B45" t="str">
            <v>F.</v>
          </cell>
          <cell r="D45" t="str">
            <v>Harga Satuan  = ( D + E )</v>
          </cell>
          <cell r="K45">
            <v>222173.41951757233</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10.824742268041238</v>
          </cell>
          <cell r="I85">
            <v>6250</v>
          </cell>
          <cell r="K85">
            <v>67654.639175257733</v>
          </cell>
        </row>
        <row r="86">
          <cell r="B86" t="str">
            <v>2.</v>
          </cell>
          <cell r="D86" t="str">
            <v>Tukang</v>
          </cell>
          <cell r="G86" t="str">
            <v>jam</v>
          </cell>
          <cell r="H86">
            <v>2.1649484536082477</v>
          </cell>
          <cell r="I86">
            <v>7750</v>
          </cell>
          <cell r="K86">
            <v>16778.350515463921</v>
          </cell>
        </row>
        <row r="87">
          <cell r="B87" t="str">
            <v>3.</v>
          </cell>
          <cell r="D87" t="str">
            <v>Mandor</v>
          </cell>
          <cell r="G87" t="str">
            <v>jam</v>
          </cell>
          <cell r="H87">
            <v>0.72164948453608257</v>
          </cell>
          <cell r="I87">
            <v>7750</v>
          </cell>
          <cell r="K87">
            <v>5592.7835051546399</v>
          </cell>
        </row>
        <row r="91">
          <cell r="B91" t="str">
            <v>B.</v>
          </cell>
          <cell r="D91" t="str">
            <v>Bahan</v>
          </cell>
        </row>
        <row r="92">
          <cell r="B92" t="str">
            <v>1.</v>
          </cell>
          <cell r="D92" t="str">
            <v>Batu</v>
          </cell>
          <cell r="G92" t="str">
            <v>M3</v>
          </cell>
          <cell r="H92">
            <v>1.1000000000000001</v>
          </cell>
          <cell r="I92">
            <v>64400</v>
          </cell>
          <cell r="K92">
            <v>70840</v>
          </cell>
        </row>
        <row r="93">
          <cell r="B93" t="str">
            <v>2.</v>
          </cell>
          <cell r="D93" t="str">
            <v>Semen (PC)</v>
          </cell>
          <cell r="G93" t="str">
            <v>Kg</v>
          </cell>
          <cell r="H93">
            <v>161</v>
          </cell>
          <cell r="I93">
            <v>725</v>
          </cell>
          <cell r="K93">
            <v>116725</v>
          </cell>
        </row>
        <row r="94">
          <cell r="B94" t="str">
            <v>3.</v>
          </cell>
          <cell r="D94" t="str">
            <v>Pasir</v>
          </cell>
          <cell r="G94" t="str">
            <v>M3</v>
          </cell>
          <cell r="H94">
            <v>0.48287425149700602</v>
          </cell>
          <cell r="I94">
            <v>72600</v>
          </cell>
          <cell r="K94">
            <v>35056.67065868264</v>
          </cell>
        </row>
        <row r="99">
          <cell r="B99" t="str">
            <v>C.</v>
          </cell>
          <cell r="D99" t="str">
            <v>Peralatan</v>
          </cell>
        </row>
        <row r="100">
          <cell r="B100" t="str">
            <v>1.</v>
          </cell>
          <cell r="D100" t="str">
            <v>Alat Bantu</v>
          </cell>
          <cell r="G100" t="str">
            <v>Ls</v>
          </cell>
          <cell r="H100">
            <v>1</v>
          </cell>
          <cell r="I100">
            <v>1000</v>
          </cell>
          <cell r="K100">
            <v>1000</v>
          </cell>
        </row>
        <row r="109">
          <cell r="B109" t="str">
            <v>D.</v>
          </cell>
          <cell r="D109" t="str">
            <v>Jumlah  (A + B + C)</v>
          </cell>
          <cell r="K109">
            <v>313647.44385455892</v>
          </cell>
        </row>
        <row r="110">
          <cell r="B110" t="str">
            <v>E.</v>
          </cell>
          <cell r="D110" t="str">
            <v>Biaya Umum dan Keuntungan</v>
          </cell>
          <cell r="G110">
            <v>10</v>
          </cell>
          <cell r="H110" t="str">
            <v>%  x  D</v>
          </cell>
          <cell r="K110">
            <v>31364.744385455895</v>
          </cell>
        </row>
        <row r="111">
          <cell r="B111" t="str">
            <v>F.</v>
          </cell>
          <cell r="D111" t="str">
            <v>Harga Satuan  = ( D + E )</v>
          </cell>
          <cell r="K111">
            <v>345012.18824001483</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row r="134">
          <cell r="B134" t="str">
            <v>LAMPIRAN 2 PENAWARAN</v>
          </cell>
        </row>
        <row r="135">
          <cell r="B135" t="str">
            <v>ANALISA HARGA SATUAN MATA PEMBAYARAN UTAMA</v>
          </cell>
        </row>
        <row r="137">
          <cell r="B137" t="str">
            <v>NAMA PESERTA LELANG</v>
          </cell>
          <cell r="E137" t="str">
            <v>:</v>
          </cell>
          <cell r="F137" t="e">
            <v>#REF!</v>
          </cell>
        </row>
        <row r="138">
          <cell r="B138" t="str">
            <v>NO. MATA PEMBAYARAN</v>
          </cell>
          <cell r="E138" t="str">
            <v>:</v>
          </cell>
          <cell r="F138" t="e">
            <v>#REF!</v>
          </cell>
        </row>
        <row r="139">
          <cell r="B139" t="str">
            <v>JENIS PEKERJAAN</v>
          </cell>
          <cell r="E139" t="str">
            <v>:</v>
          </cell>
          <cell r="F139" t="e">
            <v>#REF!</v>
          </cell>
        </row>
        <row r="140">
          <cell r="B140" t="str">
            <v>SATUAN PEKERJAAN</v>
          </cell>
          <cell r="E140" t="str">
            <v>:</v>
          </cell>
          <cell r="F140" t="e">
            <v>#REF!</v>
          </cell>
        </row>
        <row r="141">
          <cell r="B141" t="str">
            <v>PERKIRAAN KUANTITAS</v>
          </cell>
          <cell r="E141" t="str">
            <v>:</v>
          </cell>
          <cell r="F141" t="e">
            <v>#REF!</v>
          </cell>
        </row>
        <row r="142">
          <cell r="B142" t="str">
            <v>PEKERJAAN</v>
          </cell>
          <cell r="E142" t="str">
            <v>:</v>
          </cell>
          <cell r="F142" t="e">
            <v>#REF!</v>
          </cell>
        </row>
        <row r="143">
          <cell r="B143" t="str">
            <v>PRODUKSI HARIAN / JAM *)</v>
          </cell>
          <cell r="E143" t="str">
            <v>:</v>
          </cell>
          <cell r="F143" t="str">
            <v>Jam</v>
          </cell>
        </row>
        <row r="145">
          <cell r="B145" t="str">
            <v>No.</v>
          </cell>
          <cell r="C145" t="str">
            <v>Uraian</v>
          </cell>
          <cell r="G145" t="str">
            <v>Satuan</v>
          </cell>
          <cell r="H145" t="str">
            <v>Kuantitas</v>
          </cell>
          <cell r="I145" t="str">
            <v>Biaya Satuan                            (Rp.)</v>
          </cell>
          <cell r="J145" t="str">
            <v>Jumlah                           Rp./Satuan</v>
          </cell>
        </row>
        <row r="150">
          <cell r="B150" t="str">
            <v>A.</v>
          </cell>
          <cell r="D150" t="str">
            <v>Tenaga Kerja</v>
          </cell>
        </row>
        <row r="151">
          <cell r="B151" t="str">
            <v>1.</v>
          </cell>
          <cell r="D151" t="str">
            <v>Pekerja</v>
          </cell>
          <cell r="G151" t="str">
            <v>jam</v>
          </cell>
          <cell r="H151">
            <v>4.0160642570281126</v>
          </cell>
          <cell r="I151">
            <v>6250</v>
          </cell>
          <cell r="K151">
            <v>25100.401606425705</v>
          </cell>
        </row>
        <row r="152">
          <cell r="B152" t="str">
            <v>2.</v>
          </cell>
          <cell r="D152" t="str">
            <v>Tukang Batu</v>
          </cell>
          <cell r="G152" t="str">
            <v>jam</v>
          </cell>
          <cell r="H152">
            <v>1.2048192771084338</v>
          </cell>
          <cell r="I152">
            <v>7750</v>
          </cell>
          <cell r="K152">
            <v>9337.3493975903621</v>
          </cell>
        </row>
        <row r="153">
          <cell r="B153" t="str">
            <v>3.</v>
          </cell>
          <cell r="D153" t="str">
            <v>Mandor</v>
          </cell>
          <cell r="G153" t="str">
            <v>jam</v>
          </cell>
          <cell r="H153">
            <v>0.40160642570281124</v>
          </cell>
          <cell r="I153">
            <v>7750</v>
          </cell>
          <cell r="K153">
            <v>3112.4497991967874</v>
          </cell>
        </row>
        <row r="157">
          <cell r="B157" t="str">
            <v>B.</v>
          </cell>
          <cell r="D157" t="str">
            <v>Bahan</v>
          </cell>
        </row>
        <row r="158">
          <cell r="B158" t="str">
            <v>1.</v>
          </cell>
          <cell r="D158" t="str">
            <v>Batu</v>
          </cell>
          <cell r="G158" t="str">
            <v>M3</v>
          </cell>
          <cell r="H158">
            <v>1.1000000000000001</v>
          </cell>
          <cell r="I158">
            <v>64400</v>
          </cell>
          <cell r="K158">
            <v>70840</v>
          </cell>
        </row>
        <row r="159">
          <cell r="B159" t="str">
            <v>2.</v>
          </cell>
          <cell r="D159" t="str">
            <v>Semen</v>
          </cell>
          <cell r="G159" t="str">
            <v>Kg</v>
          </cell>
          <cell r="H159">
            <v>161</v>
          </cell>
          <cell r="I159">
            <v>725</v>
          </cell>
          <cell r="K159">
            <v>116725</v>
          </cell>
        </row>
        <row r="160">
          <cell r="B160" t="str">
            <v>3.</v>
          </cell>
          <cell r="D160" t="str">
            <v>Pasir</v>
          </cell>
          <cell r="G160" t="str">
            <v>M3</v>
          </cell>
          <cell r="H160">
            <v>0.48287425149700602</v>
          </cell>
          <cell r="I160">
            <v>72600</v>
          </cell>
          <cell r="K160">
            <v>35056.67065868264</v>
          </cell>
        </row>
        <row r="165">
          <cell r="B165" t="str">
            <v>C.</v>
          </cell>
          <cell r="D165" t="str">
            <v>Peralatan</v>
          </cell>
        </row>
        <row r="166">
          <cell r="B166" t="str">
            <v>1.</v>
          </cell>
          <cell r="D166" t="str">
            <v>Concrete Mixer</v>
          </cell>
          <cell r="G166" t="str">
            <v>jam</v>
          </cell>
          <cell r="H166">
            <v>0.40160642570281119</v>
          </cell>
          <cell r="I166">
            <v>37000</v>
          </cell>
          <cell r="K166">
            <v>14859.437751004014</v>
          </cell>
        </row>
        <row r="167">
          <cell r="B167" t="str">
            <v>3.</v>
          </cell>
          <cell r="D167" t="str">
            <v>Alat Bantu</v>
          </cell>
          <cell r="G167" t="str">
            <v>Ls</v>
          </cell>
          <cell r="H167">
            <v>1</v>
          </cell>
          <cell r="I167">
            <v>900</v>
          </cell>
          <cell r="K167">
            <v>900</v>
          </cell>
        </row>
        <row r="175">
          <cell r="B175" t="str">
            <v>D.</v>
          </cell>
          <cell r="D175" t="str">
            <v>Jumlah  (A + B + C)</v>
          </cell>
          <cell r="K175">
            <v>275931.30921289953</v>
          </cell>
        </row>
        <row r="176">
          <cell r="B176" t="str">
            <v>E.</v>
          </cell>
          <cell r="D176" t="str">
            <v>Biaya Umum dan Keuntungan</v>
          </cell>
          <cell r="G176">
            <v>10</v>
          </cell>
          <cell r="H176" t="str">
            <v>%  x  D</v>
          </cell>
          <cell r="K176">
            <v>27593.130921289954</v>
          </cell>
        </row>
        <row r="177">
          <cell r="B177" t="str">
            <v>F.</v>
          </cell>
          <cell r="D177" t="str">
            <v>Harga Satuan  = ( D + E )</v>
          </cell>
          <cell r="K177">
            <v>303524.4401341895</v>
          </cell>
        </row>
        <row r="178">
          <cell r="B178" t="str">
            <v>Catatan :</v>
          </cell>
        </row>
        <row r="179">
          <cell r="B179" t="str">
            <v>1.</v>
          </cell>
          <cell r="C179" t="str">
            <v>Satuan dapat berdasarkan atas jam operasi untuk tenaga kerja dan peralatan, volume dan / atau ukuran berat untuk bahan-bahan.</v>
          </cell>
        </row>
        <row r="180">
          <cell r="B180" t="str">
            <v>2.</v>
          </cell>
          <cell r="C180" t="str">
            <v>Kuantitas satuan adalah kuantitas perkiraan dari setiap komponen untuk menyelesaikan satu satuan pekerjaan dari nomor mata pembayaran Harga Satuan yang disampaikan Peserta Lelang tidak dapat diubah, kecuali persyaratan Ayat 13.4 dari Instruksi Kepada Pese</v>
          </cell>
        </row>
        <row r="183">
          <cell r="B183" t="str">
            <v>3.</v>
          </cell>
          <cell r="C183" t="str">
            <v>Biaya satuan untuk peralatan sudah termasuk bahan bakar, bahan habis terpakai dan operator.</v>
          </cell>
        </row>
        <row r="184">
          <cell r="B184" t="str">
            <v>4.</v>
          </cell>
          <cell r="C184" t="str">
            <v>Biaya satuan sudah termasuk pengeluaran untuk seluruh pajak yang berkaitan (tetapi tidak termasuk PPN yang dibayarkan dari kontrak) dan biaya-biaya lainnya.</v>
          </cell>
        </row>
        <row r="186">
          <cell r="B186" t="str">
            <v>5.</v>
          </cell>
          <cell r="C186" t="str">
            <v>Harga satuan yang diajukan peserta lelang harus mencakup seluruh tambahan tenaga kerja, bahan, peralatan atau kerugian yang mungkin diperlukan untuk menyelesaikan pekerjaan sesuai dengan Spesifikasi dan Gambar.</v>
          </cell>
        </row>
        <row r="190">
          <cell r="J190" t="e">
            <v>#REF!</v>
          </cell>
        </row>
        <row r="192">
          <cell r="J192" t="e">
            <v>#REF!</v>
          </cell>
        </row>
        <row r="198">
          <cell r="J198" t="e">
            <v>#REF!</v>
          </cell>
        </row>
        <row r="199">
          <cell r="J199" t="e">
            <v>#REF!</v>
          </cell>
        </row>
      </sheetData>
      <sheetData sheetId="11"/>
      <sheetData sheetId="12">
        <row r="2">
          <cell r="B2" t="str">
            <v>LAMPIRAN 2 PENAWARAN</v>
          </cell>
        </row>
      </sheetData>
      <sheetData sheetId="13"/>
      <sheetData sheetId="14">
        <row r="2">
          <cell r="B2" t="str">
            <v>LAMPIRAN 2 PENAWARAN</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0.31236055332440876</v>
          </cell>
          <cell r="I85">
            <v>6250</v>
          </cell>
          <cell r="K85">
            <v>1952.2534582775547</v>
          </cell>
        </row>
        <row r="86">
          <cell r="B86" t="str">
            <v>2.</v>
          </cell>
          <cell r="D86" t="str">
            <v>Mandor</v>
          </cell>
          <cell r="G86" t="str">
            <v>Jam</v>
          </cell>
          <cell r="H86">
            <v>4.4622936189201247E-2</v>
          </cell>
          <cell r="I86">
            <v>7750</v>
          </cell>
          <cell r="K86">
            <v>345.82775546630967</v>
          </cell>
        </row>
        <row r="91">
          <cell r="B91" t="str">
            <v>B.</v>
          </cell>
          <cell r="D91" t="str">
            <v>Bahan</v>
          </cell>
        </row>
        <row r="92">
          <cell r="B92" t="str">
            <v>1.</v>
          </cell>
          <cell r="D92" t="str">
            <v>Agregat Kasar</v>
          </cell>
          <cell r="G92" t="str">
            <v>M3</v>
          </cell>
          <cell r="H92">
            <v>0.42</v>
          </cell>
          <cell r="I92">
            <v>114824.47504302926</v>
          </cell>
          <cell r="K92">
            <v>48226.27951807229</v>
          </cell>
        </row>
        <row r="93">
          <cell r="B93" t="str">
            <v>2.</v>
          </cell>
          <cell r="D93" t="str">
            <v>Agregat Halus</v>
          </cell>
          <cell r="G93" t="str">
            <v>M3</v>
          </cell>
          <cell r="H93">
            <v>0.24</v>
          </cell>
          <cell r="I93">
            <v>129137.91336775673</v>
          </cell>
          <cell r="K93">
            <v>30993.099208261614</v>
          </cell>
        </row>
        <row r="94">
          <cell r="B94" t="str">
            <v>3.</v>
          </cell>
          <cell r="D94" t="str">
            <v>Sirtu</v>
          </cell>
          <cell r="G94" t="str">
            <v>M3</v>
          </cell>
          <cell r="H94">
            <v>0.54</v>
          </cell>
          <cell r="I94">
            <v>60900</v>
          </cell>
          <cell r="K94">
            <v>32886</v>
          </cell>
        </row>
        <row r="99">
          <cell r="B99" t="str">
            <v>C.</v>
          </cell>
          <cell r="D99" t="str">
            <v>Peralatan</v>
          </cell>
        </row>
        <row r="100">
          <cell r="B100" t="str">
            <v>1</v>
          </cell>
          <cell r="D100" t="str">
            <v>Wheel Loader</v>
          </cell>
          <cell r="G100" t="str">
            <v>Jam</v>
          </cell>
          <cell r="H100">
            <v>4.4622936189201247E-2</v>
          </cell>
          <cell r="I100">
            <v>273100</v>
          </cell>
          <cell r="K100">
            <v>12186.52387327086</v>
          </cell>
        </row>
        <row r="101">
          <cell r="B101" t="str">
            <v>2</v>
          </cell>
          <cell r="D101" t="str">
            <v>Dump Truck</v>
          </cell>
          <cell r="G101" t="str">
            <v>Jam</v>
          </cell>
          <cell r="H101">
            <v>0.24128048337930044</v>
          </cell>
          <cell r="I101">
            <v>204300</v>
          </cell>
          <cell r="K101">
            <v>49293.602754391082</v>
          </cell>
        </row>
        <row r="102">
          <cell r="B102" t="str">
            <v>3</v>
          </cell>
          <cell r="D102" t="str">
            <v>Motor Grader</v>
          </cell>
          <cell r="G102" t="str">
            <v>Jam</v>
          </cell>
          <cell r="H102">
            <v>1.7570281124497995E-2</v>
          </cell>
          <cell r="I102">
            <v>279200</v>
          </cell>
          <cell r="K102">
            <v>4905.6224899598401</v>
          </cell>
        </row>
        <row r="103">
          <cell r="B103" t="str">
            <v>4</v>
          </cell>
          <cell r="D103" t="str">
            <v>Tandem Roller</v>
          </cell>
          <cell r="G103" t="str">
            <v>Jam</v>
          </cell>
          <cell r="H103">
            <v>2.677376171352075E-2</v>
          </cell>
          <cell r="I103">
            <v>162900</v>
          </cell>
          <cell r="K103">
            <v>4361.4457831325299</v>
          </cell>
        </row>
        <row r="104">
          <cell r="B104" t="str">
            <v>5</v>
          </cell>
          <cell r="D104" t="str">
            <v>Water Tanker</v>
          </cell>
          <cell r="G104" t="str">
            <v>Jam</v>
          </cell>
          <cell r="H104">
            <v>3.0120481927710847E-2</v>
          </cell>
          <cell r="I104">
            <v>124700</v>
          </cell>
          <cell r="K104">
            <v>3756.0240963855426</v>
          </cell>
        </row>
        <row r="105">
          <cell r="B105" t="str">
            <v>6</v>
          </cell>
          <cell r="D105" t="str">
            <v>Alat Bantu</v>
          </cell>
          <cell r="G105" t="str">
            <v>Ls</v>
          </cell>
          <cell r="H105">
            <v>1</v>
          </cell>
          <cell r="I105">
            <v>500</v>
          </cell>
          <cell r="K105">
            <v>500</v>
          </cell>
        </row>
        <row r="109">
          <cell r="B109" t="str">
            <v>D.</v>
          </cell>
          <cell r="D109" t="str">
            <v>Jumlah  (A + B + C)</v>
          </cell>
          <cell r="K109">
            <v>189406.67893721766</v>
          </cell>
        </row>
        <row r="110">
          <cell r="B110" t="str">
            <v>E.</v>
          </cell>
          <cell r="D110" t="str">
            <v>Biaya Umum dan Keuntungan</v>
          </cell>
          <cell r="G110">
            <v>10</v>
          </cell>
          <cell r="H110" t="str">
            <v>%  x  D</v>
          </cell>
          <cell r="K110">
            <v>18940.667893721766</v>
          </cell>
        </row>
        <row r="111">
          <cell r="B111" t="str">
            <v>F.</v>
          </cell>
          <cell r="D111" t="str">
            <v>Harga Satuan  = ( D + E )</v>
          </cell>
          <cell r="K111">
            <v>208347.34683093941</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Cover"/>
      <sheetName val="REKAP"/>
      <sheetName val="RAB"/>
      <sheetName val="DAFTAR"/>
      <sheetName val="ANALISA"/>
    </sheetNames>
    <sheetDataSet>
      <sheetData sheetId="0"/>
      <sheetData sheetId="1"/>
      <sheetData sheetId="2"/>
      <sheetData sheetId="3"/>
      <sheetData sheetId="4"/>
      <sheetData sheetId="5" refreshError="1">
        <row r="224">
          <cell r="G224">
            <v>479807.5</v>
          </cell>
        </row>
        <row r="235">
          <cell r="G235">
            <v>439485</v>
          </cell>
        </row>
        <row r="265">
          <cell r="G265">
            <v>21956</v>
          </cell>
        </row>
        <row r="275">
          <cell r="G275">
            <v>18211.75</v>
          </cell>
        </row>
        <row r="439">
          <cell r="G439">
            <v>1913782.5</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KoefMixer"/>
      <sheetName val="KoefExc_Excavator"/>
      <sheetName val="KoefExc_Dump_Vibro"/>
      <sheetName val="Metode Pelaksanaan"/>
      <sheetName val="AT"/>
      <sheetName val="Kuantitas"/>
      <sheetName val="Jadwal"/>
      <sheetName val="Analisa"/>
      <sheetName val="ALB 1"/>
      <sheetName val="Sub."/>
      <sheetName val="Hargabahan"/>
      <sheetName val="Alat Berat"/>
    </sheetNames>
    <sheetDataSet>
      <sheetData sheetId="0"/>
      <sheetData sheetId="1"/>
      <sheetData sheetId="2"/>
      <sheetData sheetId="3"/>
      <sheetData sheetId="4"/>
      <sheetData sheetId="5">
        <row r="44">
          <cell r="L44">
            <v>30.099600000000009</v>
          </cell>
        </row>
      </sheetData>
      <sheetData sheetId="6"/>
      <sheetData sheetId="7">
        <row r="77">
          <cell r="M77">
            <v>9987</v>
          </cell>
        </row>
        <row r="120">
          <cell r="M120">
            <v>6242</v>
          </cell>
        </row>
      </sheetData>
      <sheetData sheetId="8"/>
      <sheetData sheetId="9"/>
      <sheetData sheetId="10">
        <row r="14">
          <cell r="G14">
            <v>16125</v>
          </cell>
        </row>
        <row r="16">
          <cell r="G16">
            <v>12500</v>
          </cell>
        </row>
        <row r="54">
          <cell r="G54">
            <v>14500</v>
          </cell>
        </row>
      </sheetData>
      <sheetData sheetId="1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JADWAL"/>
      <sheetName val="SEPTIC"/>
      <sheetName val="PROG.100 (3)"/>
      <sheetName val="PROG.100 (2)"/>
      <sheetName val="ANALISA BOW"/>
      <sheetName val="DAFTAR HARGA &amp; UPAH"/>
      <sheetName val="REKAPITULASI"/>
      <sheetName val="PT. GERBANG "/>
      <sheetName val="LOKET"/>
      <sheetName val="SALURAN"/>
      <sheetName val="MENARA AIR"/>
      <sheetName val="PAGAR &amp; PLANK NM"/>
      <sheetName val="MENARA PENGAWAS"/>
      <sheetName val="TIMBUNAN"/>
      <sheetName val="REKAP (2)"/>
      <sheetName val="ANALISA"/>
      <sheetName val="ANALISA BINA MARGA"/>
      <sheetName val="BIAYA  ALAT (4)"/>
      <sheetName val="BAHAN (2)"/>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URAIAN AN"/>
      <sheetName val="AN HRG SAT 2"/>
      <sheetName val="URAIAN AN 2"/>
      <sheetName val="METODE"/>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 val="ANALISA TEKNIS"/>
      <sheetName val="SCEDDULE"/>
      <sheetName val="ALAT"/>
      <sheetName val="SON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03">
          <cell r="BE103">
            <v>1679414850</v>
          </cell>
        </row>
      </sheetData>
      <sheetData sheetId="29"/>
      <sheetData sheetId="30"/>
      <sheetData sheetId="31"/>
      <sheetData sheetId="32" refreshError="1"/>
      <sheetData sheetId="33"/>
      <sheetData sheetId="34"/>
      <sheetData sheetId="35"/>
      <sheetData sheetId="36"/>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ementera"/>
      <sheetName val="cuaca"/>
      <sheetName val="Sheet1"/>
      <sheetName val="alat"/>
      <sheetName val="Man Power"/>
      <sheetName val="BERITA ACARA"/>
      <sheetName val="REKAP BULANAN 4"/>
      <sheetName val="LAPORAN NK"/>
      <sheetName val="REKAP MINGGUAN"/>
      <sheetName val="Schedule"/>
      <sheetName val="rab_g-BEKUM"/>
      <sheetName val="Type 90"/>
      <sheetName val="Type 54"/>
      <sheetName val="Type 38 (3 PINTU)"/>
      <sheetName val="Type 38 (4 PINTU)"/>
      <sheetName val="pek Fasum Lingk"/>
      <sheetName val="Infra &amp; Fasum"/>
      <sheetName val="Pembatas"/>
    </sheetNames>
    <sheetDataSet>
      <sheetData sheetId="0"/>
      <sheetData sheetId="1"/>
      <sheetData sheetId="2"/>
      <sheetData sheetId="3"/>
      <sheetData sheetId="4"/>
      <sheetData sheetId="5"/>
      <sheetData sheetId="6"/>
      <sheetData sheetId="7"/>
      <sheetData sheetId="8"/>
      <sheetData sheetId="9"/>
      <sheetData sheetId="10"/>
      <sheetData sheetId="11">
        <row r="196">
          <cell r="K196">
            <v>38000</v>
          </cell>
        </row>
        <row r="198">
          <cell r="K198">
            <v>13600</v>
          </cell>
        </row>
        <row r="199">
          <cell r="K199">
            <v>19000</v>
          </cell>
        </row>
      </sheetData>
      <sheetData sheetId="12">
        <row r="166">
          <cell r="K166">
            <v>23900</v>
          </cell>
        </row>
        <row r="167">
          <cell r="K167">
            <v>48800</v>
          </cell>
        </row>
      </sheetData>
      <sheetData sheetId="13"/>
      <sheetData sheetId="14"/>
      <sheetData sheetId="15"/>
      <sheetData sheetId="16"/>
      <sheetData sheetId="17"/>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Rab I"/>
      <sheetName val="Rab II"/>
      <sheetName val="Rab III"/>
      <sheetName val="Rab IV"/>
      <sheetName val="Rekap"/>
      <sheetName val="Analis OK"/>
      <sheetName val="Harga"/>
      <sheetName val="Anl. Jl"/>
      <sheetName val="Hbh. Jl"/>
      <sheetName val="DRUP (ASLI)"/>
      <sheetName val="cover"/>
      <sheetName val="Pengesahan"/>
      <sheetName val="Analis"/>
      <sheetName val="H.bh"/>
    </sheetNames>
    <sheetDataSet>
      <sheetData sheetId="0"/>
      <sheetData sheetId="1"/>
      <sheetData sheetId="2"/>
      <sheetData sheetId="3"/>
      <sheetData sheetId="4" refreshError="1"/>
      <sheetData sheetId="5" refreshError="1"/>
      <sheetData sheetId="6"/>
      <sheetData sheetId="7"/>
      <sheetData sheetId="8" refreshError="1"/>
      <sheetData sheetId="9"/>
      <sheetData sheetId="10"/>
      <sheetData sheetId="11"/>
      <sheetData sheetId="12"/>
      <sheetData sheetId="13"/>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Rekap Biaya"/>
      <sheetName val="Kuantitas &amp; Harga"/>
      <sheetName val="Pekerjaan Utama"/>
      <sheetName val="%"/>
    </sheetNames>
    <sheetDataSet>
      <sheetData sheetId="0"/>
      <sheetData sheetId="1">
        <row r="85">
          <cell r="D85" t="str">
            <v>DIVISI  4 - PERBAIKAN TEPI PERKERASAN DAN BAHU JALAN</v>
          </cell>
        </row>
        <row r="87">
          <cell r="B87" t="str">
            <v>4.2 (1)</v>
          </cell>
          <cell r="D87" t="str">
            <v>Lapis Pondasi Agregat Kelas A</v>
          </cell>
          <cell r="E87" t="str">
            <v>M3</v>
          </cell>
          <cell r="F87">
            <v>4110</v>
          </cell>
          <cell r="G87">
            <v>42005.301934926458</v>
          </cell>
          <cell r="H87">
            <v>36565209.829999998</v>
          </cell>
        </row>
        <row r="88">
          <cell r="B88" t="str">
            <v>4.2 (2)</v>
          </cell>
          <cell r="D88" t="str">
            <v>Lapis Pondasi Agregat Kelas B</v>
          </cell>
          <cell r="E88" t="str">
            <v>M3</v>
          </cell>
          <cell r="F88">
            <v>4120</v>
          </cell>
          <cell r="G88">
            <v>34064.839370402326</v>
          </cell>
          <cell r="H88">
            <v>31518340.219999999</v>
          </cell>
        </row>
        <row r="89">
          <cell r="B89" t="str">
            <v>4.2 (3)</v>
          </cell>
          <cell r="D89" t="str">
            <v>Lapis Pondasi Semen Tanah</v>
          </cell>
          <cell r="E89" t="str">
            <v>M3</v>
          </cell>
          <cell r="F89">
            <v>421</v>
          </cell>
          <cell r="G89">
            <v>14542.613160282825</v>
          </cell>
          <cell r="H89">
            <v>7360796.4299999997</v>
          </cell>
        </row>
        <row r="90">
          <cell r="B90" t="str">
            <v>4.2 (4)</v>
          </cell>
          <cell r="D90" t="str">
            <v>Semen Untuk Lapis Pondasi Semen Tanah</v>
          </cell>
          <cell r="E90" t="str">
            <v>Ton</v>
          </cell>
          <cell r="F90">
            <v>422</v>
          </cell>
          <cell r="G90">
            <v>822363.4196564724</v>
          </cell>
          <cell r="H90">
            <v>18849643.399999999</v>
          </cell>
        </row>
        <row r="91">
          <cell r="B91" t="str">
            <v>4.2 (5)</v>
          </cell>
          <cell r="D91" t="str">
            <v>Agregat Penutup BURTU</v>
          </cell>
          <cell r="E91" t="str">
            <v>M2</v>
          </cell>
          <cell r="F91">
            <v>431</v>
          </cell>
          <cell r="G91">
            <v>2221.3043825433761</v>
          </cell>
          <cell r="H91">
            <v>1349485.5</v>
          </cell>
        </row>
        <row r="92">
          <cell r="B92" t="str">
            <v>4.2 (6)</v>
          </cell>
          <cell r="D92" t="str">
            <v>Bahan Aspal Untuk Pekerjaan Pelaburan</v>
          </cell>
          <cell r="E92" t="str">
            <v>Liter</v>
          </cell>
          <cell r="F92">
            <v>432</v>
          </cell>
          <cell r="G92">
            <v>922.75924711223172</v>
          </cell>
          <cell r="H92">
            <v>1043725.56</v>
          </cell>
        </row>
        <row r="93">
          <cell r="B93" t="str">
            <v>4.2 (7)</v>
          </cell>
          <cell r="D93" t="str">
            <v>Lapis Resap Pengikat</v>
          </cell>
          <cell r="E93" t="str">
            <v>Liter</v>
          </cell>
          <cell r="F93">
            <v>433</v>
          </cell>
          <cell r="G93">
            <v>756.42913662882017</v>
          </cell>
          <cell r="H93">
            <v>760901.19</v>
          </cell>
        </row>
        <row r="99">
          <cell r="C99" t="str">
            <v>Jumlah Harga Pekerjaan DIVISI 4  (masuk pada Rekapitulasi Perkiraan Harga Pekerjaan)</v>
          </cell>
          <cell r="H99">
            <v>97448102.129999995</v>
          </cell>
        </row>
        <row r="136">
          <cell r="D136" t="str">
            <v>DIVISI  6.  PERKERASAN  ASPAL</v>
          </cell>
        </row>
        <row r="138">
          <cell r="B138" t="str">
            <v>6.1 (1)</v>
          </cell>
          <cell r="D138" t="str">
            <v>Lapis Resap Pengikat</v>
          </cell>
          <cell r="E138" t="str">
            <v>Liter</v>
          </cell>
          <cell r="F138">
            <v>6110</v>
          </cell>
          <cell r="G138">
            <v>776.30822356472402</v>
          </cell>
          <cell r="H138">
            <v>11013519.4</v>
          </cell>
        </row>
        <row r="139">
          <cell r="B139" t="str">
            <v>6.1 (2)</v>
          </cell>
          <cell r="D139" t="str">
            <v>Lapis Perekat</v>
          </cell>
          <cell r="E139" t="str">
            <v>Liter</v>
          </cell>
          <cell r="F139">
            <v>6120</v>
          </cell>
          <cell r="G139">
            <v>930.48009548354673</v>
          </cell>
          <cell r="H139">
            <v>13693071.6</v>
          </cell>
        </row>
        <row r="141">
          <cell r="B141" t="str">
            <v>6.2 (1)</v>
          </cell>
          <cell r="D141" t="str">
            <v>Agregat Penutup BURTU</v>
          </cell>
          <cell r="E141" t="str">
            <v>M2</v>
          </cell>
          <cell r="F141">
            <v>6210</v>
          </cell>
          <cell r="G141">
            <v>791.87996772655038</v>
          </cell>
          <cell r="H141">
            <v>9539677.8000000007</v>
          </cell>
        </row>
        <row r="142">
          <cell r="B142" t="str">
            <v>6.2 (2)</v>
          </cell>
          <cell r="D142" t="str">
            <v>Agregat Penutup BURDA</v>
          </cell>
          <cell r="E142" t="str">
            <v>M2</v>
          </cell>
          <cell r="F142">
            <v>6220</v>
          </cell>
          <cell r="G142">
            <v>1098.5167793740227</v>
          </cell>
          <cell r="H142">
            <v>12195305.200000001</v>
          </cell>
        </row>
        <row r="143">
          <cell r="B143" t="str">
            <v>6.2 (3)</v>
          </cell>
          <cell r="D143" t="str">
            <v>Bahan Aspal untuk Pekerjaan Laburan</v>
          </cell>
          <cell r="E143" t="str">
            <v>Liter</v>
          </cell>
          <cell r="F143">
            <v>624</v>
          </cell>
          <cell r="G143">
            <v>915.13743703042655</v>
          </cell>
          <cell r="H143">
            <v>1507920.96</v>
          </cell>
        </row>
        <row r="146">
          <cell r="B146" t="str">
            <v>6.3 (1)</v>
          </cell>
          <cell r="D146" t="str">
            <v>Latasir (SS) Kelas A</v>
          </cell>
          <cell r="E146" t="str">
            <v>M2</v>
          </cell>
          <cell r="F146">
            <v>6310</v>
          </cell>
          <cell r="G146">
            <v>6669.3648428430315</v>
          </cell>
          <cell r="H146">
            <v>67781199.700000003</v>
          </cell>
        </row>
        <row r="147">
          <cell r="B147" t="str">
            <v>6.3 (2)</v>
          </cell>
          <cell r="D147" t="str">
            <v>Latasir (SS) Kelas B</v>
          </cell>
          <cell r="E147" t="str">
            <v>M2</v>
          </cell>
          <cell r="F147">
            <v>6320</v>
          </cell>
          <cell r="G147">
            <v>3783.6840300544541</v>
          </cell>
          <cell r="H147">
            <v>52751523.200000003</v>
          </cell>
        </row>
        <row r="148">
          <cell r="B148" t="str">
            <v>6.3 (3)</v>
          </cell>
          <cell r="D148" t="str">
            <v>Lataston (HRS)</v>
          </cell>
          <cell r="E148" t="str">
            <v>M2</v>
          </cell>
          <cell r="F148">
            <v>6330</v>
          </cell>
          <cell r="G148">
            <v>7353.4966410130637</v>
          </cell>
          <cell r="H148">
            <v>91027362.299999997</v>
          </cell>
        </row>
        <row r="149">
          <cell r="B149" t="str">
            <v>6.3 (4)</v>
          </cell>
          <cell r="D149" t="str">
            <v>Asphalt Treated Base (ATB)</v>
          </cell>
          <cell r="E149" t="str">
            <v>M3</v>
          </cell>
          <cell r="F149">
            <v>634</v>
          </cell>
          <cell r="G149">
            <v>199970.262032114</v>
          </cell>
          <cell r="H149">
            <v>288609042.54000002</v>
          </cell>
        </row>
        <row r="150">
          <cell r="B150" t="str">
            <v>6.3 (5)</v>
          </cell>
          <cell r="D150" t="str">
            <v>Lapis Aus Aspal Beton (AC-WC)</v>
          </cell>
          <cell r="E150" t="str">
            <v>M2</v>
          </cell>
          <cell r="F150">
            <v>4500</v>
          </cell>
          <cell r="G150">
            <v>8125.5071517304468</v>
          </cell>
          <cell r="H150">
            <v>110002193</v>
          </cell>
        </row>
        <row r="151">
          <cell r="B151" t="str">
            <v>6.3 (6)</v>
          </cell>
          <cell r="D151" t="str">
            <v>Lapis Aus Aspal Beton (AC-BC)</v>
          </cell>
          <cell r="E151" t="str">
            <v>M3</v>
          </cell>
          <cell r="F151">
            <v>636</v>
          </cell>
          <cell r="G151">
            <v>190107.9581841646</v>
          </cell>
          <cell r="H151">
            <v>260755153.68000001</v>
          </cell>
        </row>
        <row r="153">
          <cell r="B153" t="str">
            <v>6.4 (1)</v>
          </cell>
          <cell r="D153" t="str">
            <v>Lasbutag</v>
          </cell>
          <cell r="E153" t="str">
            <v>M2</v>
          </cell>
          <cell r="F153">
            <v>6410</v>
          </cell>
          <cell r="G153">
            <v>1578.6027501877084</v>
          </cell>
          <cell r="H153">
            <v>16946886.199999999</v>
          </cell>
        </row>
        <row r="154">
          <cell r="B154" t="str">
            <v>6.4 (2)</v>
          </cell>
          <cell r="D154" t="str">
            <v>Latasbusir Kelas A</v>
          </cell>
          <cell r="E154" t="str">
            <v>M2</v>
          </cell>
          <cell r="F154">
            <v>6420</v>
          </cell>
          <cell r="G154">
            <v>700.08804198638404</v>
          </cell>
          <cell r="H154">
            <v>7152971.4000000004</v>
          </cell>
        </row>
        <row r="155">
          <cell r="B155" t="str">
            <v>6.4 (3)</v>
          </cell>
          <cell r="D155" t="str">
            <v>Latasbusir Kelas B</v>
          </cell>
          <cell r="E155" t="str">
            <v>M2</v>
          </cell>
          <cell r="F155">
            <v>6430</v>
          </cell>
          <cell r="G155">
            <v>906.747599390912</v>
          </cell>
          <cell r="H155">
            <v>9739649.5999999996</v>
          </cell>
        </row>
        <row r="156">
          <cell r="B156" t="str">
            <v>6.4 (4)</v>
          </cell>
          <cell r="D156" t="str">
            <v>Bitumen Asbuton</v>
          </cell>
          <cell r="E156" t="str">
            <v>Ton</v>
          </cell>
          <cell r="F156">
            <v>27.535200000000003</v>
          </cell>
          <cell r="G156">
            <v>1691250</v>
          </cell>
          <cell r="H156">
            <v>46568907.000000007</v>
          </cell>
        </row>
        <row r="157">
          <cell r="B157" t="str">
            <v>6.4 (5)</v>
          </cell>
          <cell r="D157" t="str">
            <v>Bitumen Bahan Peremaja</v>
          </cell>
          <cell r="E157" t="str">
            <v>Ton</v>
          </cell>
          <cell r="F157">
            <v>36.713600000000014</v>
          </cell>
          <cell r="G157">
            <v>757156.8429886942</v>
          </cell>
          <cell r="H157">
            <v>55355810.122523524</v>
          </cell>
        </row>
        <row r="158">
          <cell r="B158" t="str">
            <v>6.4 (6)</v>
          </cell>
          <cell r="D158" t="str">
            <v>Bahan Anti-Stripping</v>
          </cell>
          <cell r="E158" t="str">
            <v>Liter</v>
          </cell>
          <cell r="F158">
            <v>656</v>
          </cell>
          <cell r="H158">
            <v>0</v>
          </cell>
        </row>
        <row r="160">
          <cell r="B160" t="str">
            <v>6.5 (1)</v>
          </cell>
          <cell r="D160" t="str">
            <v xml:space="preserve">Aspal Campuran Dingin </v>
          </cell>
          <cell r="E160" t="str">
            <v>M3</v>
          </cell>
          <cell r="F160">
            <v>651</v>
          </cell>
          <cell r="G160">
            <v>232992.22601755161</v>
          </cell>
          <cell r="H160">
            <v>271139533.97999996</v>
          </cell>
        </row>
        <row r="162">
          <cell r="B162" t="str">
            <v>6.6</v>
          </cell>
          <cell r="D162" t="str">
            <v>Lapis Penetrasi Macadam Perata (Levelling)</v>
          </cell>
          <cell r="E162" t="str">
            <v>M3</v>
          </cell>
          <cell r="F162">
            <v>66</v>
          </cell>
          <cell r="G162">
            <v>124762.29866165927</v>
          </cell>
          <cell r="H162">
            <v>21380931</v>
          </cell>
        </row>
        <row r="177">
          <cell r="C177" t="str">
            <v>Jumlah Harga Pekerjaan DIVISI 6  (masuk pada Rekapitulasi Perkiraan Harga Pekerjaan)</v>
          </cell>
          <cell r="H177">
            <v>1347160658.6825237</v>
          </cell>
        </row>
      </sheetData>
      <sheetData sheetId="2"/>
      <sheetData sheetId="3"/>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analisa teknik"/>
      <sheetName val="lti-gelagar kayu"/>
      <sheetName val="b-strktur-k-350"/>
      <sheetName val="cat-besi"/>
      <sheetName val="tmbrisan"/>
      <sheetName val="urg-pasir"/>
      <sheetName val="BRONJONG"/>
      <sheetName val="SIARAN"/>
      <sheetName val="PLESTERAN"/>
      <sheetName val="PAS-B-Parit"/>
      <sheetName val="TIANG PENGAMAN"/>
      <sheetName val="SAND SHEET"/>
      <sheetName val="PERANCAH"/>
      <sheetName val="PENGECETAN"/>
      <sheetName val="Rawat-JBT"/>
      <sheetName val="PAS.BATU"/>
      <sheetName val="BETON-K225"/>
      <sheetName val="BETON K-175"/>
      <sheetName val="BETON K-125"/>
      <sheetName val="TULANGAN"/>
      <sheetName val="BEGISTING"/>
      <sheetName val="lapen-3"/>
      <sheetName val="lapen-krl"/>
      <sheetName val="PACTHING"/>
      <sheetName val="LPA-KLAS B"/>
      <sheetName val="BURAS"/>
      <sheetName val="LPA KLAS A"/>
      <sheetName val="PARIT-A"/>
      <sheetName val="PARIT-samping"/>
      <sheetName val="MEMOTONG BAHU"/>
      <sheetName val="SUB-GRADE"/>
      <sheetName val="TIMBUNAN"/>
      <sheetName val="PADAT-GRG"/>
      <sheetName val="GAL.KONST"/>
      <sheetName val="PAS.BATU PARIT"/>
      <sheetName val="PARIT GAL.TNH (M)"/>
      <sheetName val="K-018"/>
      <sheetName val="K-017"/>
      <sheetName val="K-016"/>
      <sheetName val="K-013"/>
      <sheetName val="K-012"/>
      <sheetName val="h-tenaga"/>
      <sheetName val="h-alat"/>
      <sheetName val="h-bhn"/>
      <sheetName val="anl.harga"/>
      <sheetName val="BAHU"/>
      <sheetName val="DAMIJA"/>
      <sheetName val="GALIAN"/>
      <sheetName val="PARIT GAL.TNH"/>
      <sheetName val="LPB KLAS C"/>
      <sheetName val="lapen-5"/>
      <sheetName val="skema-tenaga"/>
      <sheetName val="skema-bahan"/>
      <sheetName val="LS-PERSIAPAN"/>
      <sheetName val="UKUR"/>
      <sheetName val="RAB GRG2"/>
      <sheetName val="s-jadi (2)"/>
      <sheetName val="RAB (4)"/>
      <sheetName val="RAB (JEMBATAN 11 mtr)"/>
      <sheetName val="RAB"/>
      <sheetName val="RAB (JEMBATAN 6 mtr)"/>
      <sheetName val="REKAPITULASI"/>
      <sheetName val="anl.alat"/>
      <sheetName val="s-jadi"/>
      <sheetName val="SKEMA KERJA"/>
      <sheetName val="Sheet1"/>
      <sheetName val="sampul"/>
    </sheetNames>
    <sheetDataSet>
      <sheetData sheetId="0" refreshError="1"/>
      <sheetData sheetId="1" refreshError="1">
        <row r="56">
          <cell r="K56">
            <v>91862.5</v>
          </cell>
        </row>
      </sheetData>
      <sheetData sheetId="2" refreshError="1"/>
      <sheetData sheetId="3" refreshError="1"/>
      <sheetData sheetId="4" refreshError="1">
        <row r="56">
          <cell r="K56">
            <v>368625</v>
          </cell>
        </row>
      </sheetData>
      <sheetData sheetId="5" refreshError="1"/>
      <sheetData sheetId="6" refreshError="1">
        <row r="56">
          <cell r="K56">
            <v>644460</v>
          </cell>
        </row>
      </sheetData>
      <sheetData sheetId="7" refreshError="1">
        <row r="57">
          <cell r="K57">
            <v>26061.75</v>
          </cell>
        </row>
      </sheetData>
      <sheetData sheetId="8" refreshError="1">
        <row r="57">
          <cell r="K57">
            <v>29513.752288000003</v>
          </cell>
        </row>
      </sheetData>
      <sheetData sheetId="9" refreshError="1">
        <row r="58">
          <cell r="K58">
            <v>629028.38615384616</v>
          </cell>
        </row>
      </sheetData>
      <sheetData sheetId="10" refreshError="1">
        <row r="57">
          <cell r="K57">
            <v>245612.88484185186</v>
          </cell>
        </row>
      </sheetData>
      <sheetData sheetId="11" refreshError="1">
        <row r="57">
          <cell r="K57">
            <v>29882.4326</v>
          </cell>
        </row>
      </sheetData>
      <sheetData sheetId="12" refreshError="1">
        <row r="56">
          <cell r="K56">
            <v>375276.25</v>
          </cell>
        </row>
      </sheetData>
      <sheetData sheetId="13" refreshError="1">
        <row r="59">
          <cell r="K59">
            <v>24665</v>
          </cell>
        </row>
      </sheetData>
      <sheetData sheetId="14" refreshError="1">
        <row r="57">
          <cell r="K57">
            <v>33068.840543999999</v>
          </cell>
        </row>
      </sheetData>
      <sheetData sheetId="15" refreshError="1">
        <row r="57">
          <cell r="K57">
            <v>574655.04576000001</v>
          </cell>
        </row>
      </sheetData>
      <sheetData sheetId="16" refreshError="1"/>
      <sheetData sheetId="17" refreshError="1"/>
      <sheetData sheetId="18" refreshError="1"/>
      <sheetData sheetId="19" refreshError="1">
        <row r="56">
          <cell r="K56">
            <v>44223.958333333336</v>
          </cell>
        </row>
      </sheetData>
      <sheetData sheetId="20" refreshError="1">
        <row r="56">
          <cell r="K56">
            <v>43854.166666666664</v>
          </cell>
        </row>
      </sheetData>
      <sheetData sheetId="21" refreshError="1">
        <row r="60">
          <cell r="K60">
            <v>77269.488042857149</v>
          </cell>
        </row>
      </sheetData>
      <sheetData sheetId="22" refreshError="1"/>
      <sheetData sheetId="23" refreshError="1">
        <row r="58">
          <cell r="K58">
            <v>10092.846267619048</v>
          </cell>
        </row>
      </sheetData>
      <sheetData sheetId="24" refreshError="1">
        <row r="55">
          <cell r="K55">
            <v>268821.17471111112</v>
          </cell>
        </row>
      </sheetData>
      <sheetData sheetId="25" refreshError="1">
        <row r="57">
          <cell r="K57">
            <v>22764.517200000002</v>
          </cell>
        </row>
      </sheetData>
      <sheetData sheetId="26" refreshError="1">
        <row r="56">
          <cell r="K56">
            <v>141670.44127083334</v>
          </cell>
        </row>
      </sheetData>
      <sheetData sheetId="27" refreshError="1"/>
      <sheetData sheetId="28" refreshError="1">
        <row r="54">
          <cell r="K54">
            <v>5841.4760800000004</v>
          </cell>
        </row>
      </sheetData>
      <sheetData sheetId="29" refreshError="1"/>
      <sheetData sheetId="30" refreshError="1">
        <row r="56">
          <cell r="K56">
            <v>561.428225</v>
          </cell>
        </row>
      </sheetData>
      <sheetData sheetId="31" refreshError="1">
        <row r="56">
          <cell r="K56">
            <v>81580.206433333326</v>
          </cell>
        </row>
      </sheetData>
      <sheetData sheetId="32" refreshError="1">
        <row r="53">
          <cell r="K53">
            <v>245167.75200000001</v>
          </cell>
        </row>
      </sheetData>
      <sheetData sheetId="33" refreshError="1">
        <row r="53">
          <cell r="K53">
            <v>53000</v>
          </cell>
        </row>
      </sheetData>
      <sheetData sheetId="34" refreshError="1"/>
      <sheetData sheetId="35" refreshError="1"/>
      <sheetData sheetId="36" refreshError="1">
        <row r="57">
          <cell r="K57">
            <v>244196.671</v>
          </cell>
        </row>
      </sheetData>
      <sheetData sheetId="37" refreshError="1">
        <row r="59">
          <cell r="K59">
            <v>196022.71266666666</v>
          </cell>
        </row>
      </sheetData>
      <sheetData sheetId="38" refreshError="1"/>
      <sheetData sheetId="39" refreshError="1"/>
      <sheetData sheetId="40" refreshError="1">
        <row r="49">
          <cell r="K49">
            <v>85126.68475</v>
          </cell>
        </row>
      </sheetData>
      <sheetData sheetId="41" refreshError="1">
        <row r="12">
          <cell r="H12">
            <v>35000</v>
          </cell>
        </row>
        <row r="19">
          <cell r="H19">
            <v>35000</v>
          </cell>
        </row>
        <row r="22">
          <cell r="H22">
            <v>32500</v>
          </cell>
        </row>
        <row r="24">
          <cell r="H24">
            <v>50000</v>
          </cell>
        </row>
      </sheetData>
      <sheetData sheetId="42" refreshError="1">
        <row r="10">
          <cell r="H10">
            <v>345216.4</v>
          </cell>
        </row>
        <row r="13">
          <cell r="H13">
            <v>245319.58000000002</v>
          </cell>
        </row>
        <row r="16">
          <cell r="H16">
            <v>132892</v>
          </cell>
        </row>
        <row r="17">
          <cell r="H17">
            <v>99466.3</v>
          </cell>
        </row>
        <row r="18">
          <cell r="H18">
            <v>144055.9</v>
          </cell>
        </row>
        <row r="19">
          <cell r="H19">
            <v>34446.36</v>
          </cell>
        </row>
        <row r="21">
          <cell r="H21">
            <v>221294.38</v>
          </cell>
        </row>
        <row r="22">
          <cell r="H22">
            <v>83663.92</v>
          </cell>
        </row>
        <row r="23">
          <cell r="H23">
            <v>155547.54800000001</v>
          </cell>
        </row>
        <row r="25">
          <cell r="H25">
            <v>160723.804</v>
          </cell>
        </row>
        <row r="26">
          <cell r="H26">
            <v>165900.06</v>
          </cell>
        </row>
        <row r="28">
          <cell r="H28">
            <v>26846.3776</v>
          </cell>
        </row>
        <row r="30">
          <cell r="H30">
            <v>14590.856</v>
          </cell>
        </row>
        <row r="31">
          <cell r="H31">
            <v>24953.279999999999</v>
          </cell>
        </row>
        <row r="32">
          <cell r="H32">
            <v>11012.6144</v>
          </cell>
        </row>
      </sheetData>
      <sheetData sheetId="43" refreshError="1">
        <row r="10">
          <cell r="H10">
            <v>15937.5</v>
          </cell>
        </row>
        <row r="11">
          <cell r="H11">
            <v>15937.5</v>
          </cell>
        </row>
        <row r="13">
          <cell r="H13">
            <v>168750</v>
          </cell>
        </row>
        <row r="14">
          <cell r="H14">
            <v>168750</v>
          </cell>
        </row>
        <row r="19">
          <cell r="H19">
            <v>210000</v>
          </cell>
        </row>
        <row r="21">
          <cell r="H21">
            <v>127500</v>
          </cell>
        </row>
        <row r="23">
          <cell r="H23">
            <v>37500</v>
          </cell>
        </row>
        <row r="24">
          <cell r="H24">
            <v>15450</v>
          </cell>
        </row>
        <row r="25">
          <cell r="H25">
            <v>2700</v>
          </cell>
        </row>
        <row r="30">
          <cell r="H30">
            <v>13500</v>
          </cell>
        </row>
        <row r="33">
          <cell r="H33">
            <v>5500</v>
          </cell>
        </row>
        <row r="37">
          <cell r="H37">
            <v>45000</v>
          </cell>
        </row>
        <row r="39">
          <cell r="H39">
            <v>27600</v>
          </cell>
        </row>
        <row r="40">
          <cell r="H40">
            <v>22500</v>
          </cell>
        </row>
      </sheetData>
      <sheetData sheetId="44" refreshError="1"/>
      <sheetData sheetId="45" refreshError="1"/>
      <sheetData sheetId="46" refreshError="1"/>
      <sheetData sheetId="47" refreshError="1">
        <row r="56">
          <cell r="K56">
            <v>41753.8125</v>
          </cell>
        </row>
      </sheetData>
      <sheetData sheetId="48" refreshError="1"/>
      <sheetData sheetId="49" refreshError="1">
        <row r="56">
          <cell r="K56">
            <v>141764.33166666667</v>
          </cell>
        </row>
      </sheetData>
      <sheetData sheetId="50" refreshError="1">
        <row r="60">
          <cell r="K60">
            <v>91905.202328571439</v>
          </cell>
        </row>
      </sheetData>
      <sheetData sheetId="51" refreshError="1"/>
      <sheetData sheetId="52" refreshError="1"/>
      <sheetData sheetId="53" refreshError="1"/>
      <sheetData sheetId="54" refreshError="1"/>
      <sheetData sheetId="55" refreshError="1"/>
      <sheetData sheetId="56" refreshError="1">
        <row r="114">
          <cell r="H114">
            <v>350000</v>
          </cell>
        </row>
        <row r="116">
          <cell r="H116">
            <v>210000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Rekap"/>
      <sheetName val="Rab"/>
      <sheetName val="rek ana"/>
      <sheetName val="anl. MOB"/>
      <sheetName val="Analisa"/>
      <sheetName val="lisa"/>
      <sheetName val="Bahan"/>
      <sheetName val="Upah"/>
      <sheetName val="NP"/>
      <sheetName val="Alat&amp;Anls"/>
      <sheetName val="Analisa Quarry"/>
      <sheetName val="Anl Teknik"/>
      <sheetName val="Lamp 10"/>
      <sheetName val="Lamp 11"/>
      <sheetName val="Lamp 12"/>
      <sheetName val="Lamp 14"/>
      <sheetName val="Lamp 15"/>
      <sheetName val="Basic Pri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Rekap SKS"/>
      <sheetName val="Analisa"/>
      <sheetName val="DU&amp;B"/>
      <sheetName val="a_alat"/>
      <sheetName val="Analisa Alat"/>
      <sheetName val="Alat"/>
      <sheetName val="Sampul"/>
      <sheetName val="Surat Penawaran"/>
      <sheetName val="Metoda"/>
      <sheetName val="jadwa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p_AHS"/>
      <sheetName val="Rab"/>
      <sheetName val="per_alat"/>
      <sheetName val="SCHEDULE"/>
      <sheetName val="Kop_Log"/>
    </sheetNames>
    <sheetDataSet>
      <sheetData sheetId="0"/>
      <sheetData sheetId="1"/>
      <sheetData sheetId="2"/>
      <sheetData sheetId="3"/>
      <sheetData sheetId="4"/>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M-BOW"/>
      <sheetName val="h.satuan"/>
      <sheetName val="GEN-T36"/>
    </sheetNames>
    <sheetDataSet>
      <sheetData sheetId="0" refreshError="1"/>
      <sheetData sheetId="1" refreshError="1">
        <row r="26">
          <cell r="C26" t="str">
            <v>Tanah urug</v>
          </cell>
        </row>
        <row r="27">
          <cell r="C27" t="str">
            <v>Pasir urug</v>
          </cell>
        </row>
        <row r="28">
          <cell r="C28" t="str">
            <v>Pasir pasangan</v>
          </cell>
        </row>
        <row r="29">
          <cell r="C29" t="str">
            <v xml:space="preserve">Kerikil </v>
          </cell>
        </row>
        <row r="30">
          <cell r="C30" t="str">
            <v>Batu kali</v>
          </cell>
        </row>
        <row r="31">
          <cell r="C31" t="str">
            <v>Batu pecah  5/7</v>
          </cell>
        </row>
        <row r="32">
          <cell r="C32" t="str">
            <v>Batu pecah  3/5</v>
          </cell>
        </row>
        <row r="33">
          <cell r="C33" t="str">
            <v>Batu pecah  2/3</v>
          </cell>
        </row>
        <row r="34">
          <cell r="C34" t="str">
            <v>Batu pecah 1/2</v>
          </cell>
        </row>
        <row r="35">
          <cell r="C35" t="str">
            <v>Aspal</v>
          </cell>
        </row>
        <row r="36">
          <cell r="C36" t="str">
            <v xml:space="preserve">Sirtu </v>
          </cell>
        </row>
        <row r="37">
          <cell r="C37" t="str">
            <v>Batu bata/semen</v>
          </cell>
        </row>
        <row r="38">
          <cell r="C38" t="str">
            <v>Paving block</v>
          </cell>
        </row>
        <row r="39">
          <cell r="C39" t="str">
            <v>Semen PC @ 50 Kg</v>
          </cell>
        </row>
        <row r="40">
          <cell r="C40" t="str">
            <v>Semen warna</v>
          </cell>
        </row>
        <row r="41">
          <cell r="C41" t="str">
            <v>Tegel Wafel 20/20</v>
          </cell>
        </row>
        <row r="42">
          <cell r="C42" t="str">
            <v>Tegel abu-abu</v>
          </cell>
        </row>
        <row r="43">
          <cell r="C43" t="str">
            <v>Keramik 11/11</v>
          </cell>
        </row>
        <row r="44">
          <cell r="C44" t="str">
            <v>Keramik 20/20</v>
          </cell>
        </row>
        <row r="45">
          <cell r="C45" t="str">
            <v>Keramik 30/30</v>
          </cell>
        </row>
        <row r="46">
          <cell r="C46" t="str">
            <v>Papan Kayu Klas I</v>
          </cell>
        </row>
        <row r="47">
          <cell r="C47" t="str">
            <v>Kayu Klas I</v>
          </cell>
        </row>
        <row r="48">
          <cell r="C48" t="str">
            <v>Papan kayu Klas II</v>
          </cell>
        </row>
        <row r="49">
          <cell r="C49" t="str">
            <v>Kayu Klas II</v>
          </cell>
        </row>
        <row r="50">
          <cell r="C50" t="str">
            <v>Tripleks 3 mm</v>
          </cell>
        </row>
        <row r="51">
          <cell r="C51" t="str">
            <v>Teakwood</v>
          </cell>
        </row>
        <row r="52">
          <cell r="C52" t="str">
            <v>Besi beton</v>
          </cell>
        </row>
        <row r="53">
          <cell r="C53" t="str">
            <v>Kawat ikat</v>
          </cell>
        </row>
        <row r="54">
          <cell r="C54" t="str">
            <v>Pasang kawat ram</v>
          </cell>
        </row>
        <row r="55">
          <cell r="C55" t="str">
            <v>Paku</v>
          </cell>
        </row>
        <row r="56">
          <cell r="C56" t="str">
            <v xml:space="preserve">Paku Campuran </v>
          </cell>
        </row>
        <row r="57">
          <cell r="C57" t="str">
            <v>Paku tripleks</v>
          </cell>
        </row>
        <row r="58">
          <cell r="C58" t="str">
            <v>Paku seng</v>
          </cell>
        </row>
        <row r="59">
          <cell r="C59" t="str">
            <v>Zink gelombang BJLS 0,20</v>
          </cell>
        </row>
        <row r="60">
          <cell r="C60" t="str">
            <v>Zink plat datar BJLS 0,20</v>
          </cell>
        </row>
        <row r="61">
          <cell r="C61" t="str">
            <v>Zink plat aluminium</v>
          </cell>
        </row>
        <row r="62">
          <cell r="C62" t="str">
            <v xml:space="preserve">Grendel </v>
          </cell>
        </row>
        <row r="63">
          <cell r="C63" t="str">
            <v>Grendel pintu</v>
          </cell>
        </row>
        <row r="64">
          <cell r="C64" t="str">
            <v>Grendel jendela</v>
          </cell>
        </row>
        <row r="65">
          <cell r="C65" t="str">
            <v>Kait angin</v>
          </cell>
        </row>
        <row r="66">
          <cell r="C66" t="str">
            <v>Engsel nylon 4 "</v>
          </cell>
        </row>
        <row r="67">
          <cell r="C67" t="str">
            <v xml:space="preserve">Engsel </v>
          </cell>
        </row>
        <row r="68">
          <cell r="C68" t="str">
            <v>Engsel pintu</v>
          </cell>
        </row>
        <row r="69">
          <cell r="C69" t="str">
            <v>Engsel jendela</v>
          </cell>
        </row>
        <row r="70">
          <cell r="C70" t="str">
            <v>Gembok</v>
          </cell>
        </row>
        <row r="71">
          <cell r="C71" t="str">
            <v>Kunci pintu tanam 2 slaag</v>
          </cell>
        </row>
        <row r="72">
          <cell r="C72" t="str">
            <v>Pegangan pintu</v>
          </cell>
        </row>
        <row r="73">
          <cell r="C73" t="str">
            <v>Kaca bening 3 mm</v>
          </cell>
        </row>
        <row r="74">
          <cell r="C74" t="str">
            <v>Kaca bening 5 mm</v>
          </cell>
        </row>
        <row r="75">
          <cell r="C75" t="str">
            <v>Glass block</v>
          </cell>
        </row>
        <row r="76">
          <cell r="C76" t="str">
            <v>Glass block</v>
          </cell>
        </row>
        <row r="77">
          <cell r="C77" t="str">
            <v>Instalasi listrik</v>
          </cell>
        </row>
        <row r="78">
          <cell r="C78" t="str">
            <v>Kabel NGA</v>
          </cell>
        </row>
        <row r="79">
          <cell r="C79" t="str">
            <v>Lampu TL 2 x 40 watt</v>
          </cell>
        </row>
        <row r="80">
          <cell r="C80" t="str">
            <v>Lampu TL 2 x 20 watt</v>
          </cell>
        </row>
        <row r="81">
          <cell r="C81" t="str">
            <v>Lampu TL 40 watt</v>
          </cell>
        </row>
        <row r="82">
          <cell r="C82" t="str">
            <v>Lampu TL  25 watt</v>
          </cell>
        </row>
        <row r="83">
          <cell r="C83" t="str">
            <v xml:space="preserve">Lampu pijar 40 watt </v>
          </cell>
        </row>
        <row r="84">
          <cell r="C84" t="str">
            <v xml:space="preserve">Lampu pijar 25 watt </v>
          </cell>
        </row>
        <row r="85">
          <cell r="C85" t="str">
            <v xml:space="preserve">Stop Kontak </v>
          </cell>
        </row>
        <row r="86">
          <cell r="C86" t="str">
            <v>Saklar ganda</v>
          </cell>
        </row>
        <row r="87">
          <cell r="C87" t="str">
            <v>Saklar tunggal</v>
          </cell>
        </row>
        <row r="88">
          <cell r="C88" t="str">
            <v>Instalasi air bersih</v>
          </cell>
        </row>
        <row r="89">
          <cell r="C89" t="str">
            <v>Instalasi air kotor</v>
          </cell>
        </row>
        <row r="90">
          <cell r="C90" t="str">
            <v>Bak air kamar mandi</v>
          </cell>
        </row>
        <row r="91">
          <cell r="C91" t="str">
            <v>Katrol, tali dan ember</v>
          </cell>
        </row>
        <row r="92">
          <cell r="C92" t="str">
            <v>Bak air WC</v>
          </cell>
        </row>
        <row r="93">
          <cell r="C93" t="str">
            <v xml:space="preserve">Kloset jongkok </v>
          </cell>
        </row>
        <row r="94">
          <cell r="C94" t="str">
            <v>Stop Kran 3/4 "</v>
          </cell>
        </row>
        <row r="95">
          <cell r="C95" t="str">
            <v>Kran biasa</v>
          </cell>
        </row>
        <row r="96">
          <cell r="C96" t="str">
            <v>Tee 3 "</v>
          </cell>
        </row>
        <row r="97">
          <cell r="C97" t="str">
            <v>Tee dia. 3/4 "</v>
          </cell>
        </row>
        <row r="98">
          <cell r="C98" t="str">
            <v>Elbow dia. 3 "</v>
          </cell>
        </row>
        <row r="99">
          <cell r="C99" t="str">
            <v>Elbow dia. 3/4 "</v>
          </cell>
        </row>
        <row r="100">
          <cell r="C100" t="str">
            <v>Floor drain dia.  2 "</v>
          </cell>
        </row>
        <row r="101">
          <cell r="C101" t="str">
            <v>Pipa PVC dia. 4 "</v>
          </cell>
        </row>
        <row r="102">
          <cell r="C102" t="str">
            <v>Pipa PVC dia. 3 " (pipa pembuangan)</v>
          </cell>
        </row>
        <row r="103">
          <cell r="C103" t="str">
            <v xml:space="preserve">Pipa PVC dia. 1/2 " </v>
          </cell>
        </row>
        <row r="104">
          <cell r="C104" t="str">
            <v>Pipa GIP  2 " (pipa penguapan)</v>
          </cell>
        </row>
        <row r="105">
          <cell r="C105" t="str">
            <v>Pipa resapan dia.  2 "</v>
          </cell>
        </row>
        <row r="106">
          <cell r="C106" t="str">
            <v>Cat glotex</v>
          </cell>
        </row>
        <row r="107">
          <cell r="C107" t="str">
            <v>Cat tembok dengan metrolite</v>
          </cell>
        </row>
        <row r="108">
          <cell r="C108" t="str">
            <v>Cat dasar</v>
          </cell>
        </row>
        <row r="109">
          <cell r="C109" t="str">
            <v>Minyak cat</v>
          </cell>
        </row>
        <row r="110">
          <cell r="C110" t="str">
            <v>Plamir</v>
          </cell>
        </row>
        <row r="111">
          <cell r="C111" t="str">
            <v>Besi siku  30x30x3</v>
          </cell>
        </row>
        <row r="113">
          <cell r="C113" t="str">
            <v>Ijuk</v>
          </cell>
        </row>
        <row r="114">
          <cell r="C114" t="str">
            <v>Tungku masak</v>
          </cell>
        </row>
        <row r="115">
          <cell r="C115" t="str">
            <v>Dempul</v>
          </cell>
        </row>
        <row r="116">
          <cell r="C116" t="str">
            <v>Kertas amplas</v>
          </cell>
        </row>
        <row r="117">
          <cell r="C117" t="str">
            <v>Politur</v>
          </cell>
        </row>
        <row r="118">
          <cell r="C118" t="str">
            <v>cat seng</v>
          </cell>
        </row>
        <row r="119">
          <cell r="C119" t="str">
            <v>Kapur api ayak</v>
          </cell>
        </row>
      </sheetData>
      <sheetData sheetId="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sheetData>
      <sheetData sheetId="3" refreshError="1"/>
      <sheetData sheetId="4" refreshError="1"/>
      <sheetData sheetId="5" refreshError="1"/>
      <sheetData sheetId="6">
        <row r="21">
          <cell r="H21">
            <v>40000</v>
          </cell>
        </row>
        <row r="24">
          <cell r="H24">
            <v>65000</v>
          </cell>
        </row>
        <row r="25">
          <cell r="H25">
            <v>75000</v>
          </cell>
        </row>
        <row r="55">
          <cell r="H55">
            <v>1300</v>
          </cell>
        </row>
        <row r="57">
          <cell r="H57">
            <v>115000</v>
          </cell>
        </row>
        <row r="58">
          <cell r="H58">
            <v>250000</v>
          </cell>
        </row>
        <row r="61">
          <cell r="H61">
            <v>15000</v>
          </cell>
        </row>
        <row r="62">
          <cell r="H62">
            <v>1550000</v>
          </cell>
        </row>
        <row r="63">
          <cell r="H63">
            <v>17000</v>
          </cell>
        </row>
        <row r="65">
          <cell r="H65">
            <v>26000</v>
          </cell>
        </row>
        <row r="66">
          <cell r="H66">
            <v>2600000</v>
          </cell>
        </row>
        <row r="70">
          <cell r="H70">
            <v>2600000</v>
          </cell>
        </row>
        <row r="74">
          <cell r="H74">
            <v>47500</v>
          </cell>
        </row>
        <row r="78">
          <cell r="H78">
            <v>185000</v>
          </cell>
        </row>
        <row r="79">
          <cell r="H79">
            <v>12000</v>
          </cell>
        </row>
        <row r="80">
          <cell r="H80">
            <v>20000</v>
          </cell>
        </row>
        <row r="82">
          <cell r="H82">
            <v>5000</v>
          </cell>
        </row>
        <row r="93">
          <cell r="H93">
            <v>5000</v>
          </cell>
        </row>
        <row r="94">
          <cell r="H94">
            <v>125000</v>
          </cell>
        </row>
        <row r="95">
          <cell r="H95">
            <v>7500</v>
          </cell>
        </row>
        <row r="96">
          <cell r="H96">
            <v>4500</v>
          </cell>
        </row>
        <row r="99">
          <cell r="H99">
            <v>25000</v>
          </cell>
        </row>
        <row r="100">
          <cell r="H100">
            <v>17500</v>
          </cell>
        </row>
        <row r="102">
          <cell r="H102">
            <v>3000</v>
          </cell>
        </row>
        <row r="104">
          <cell r="H104">
            <v>25000</v>
          </cell>
        </row>
        <row r="106">
          <cell r="H106">
            <v>40000</v>
          </cell>
        </row>
        <row r="110">
          <cell r="H110">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24">
          <cell r="H24">
            <v>45000</v>
          </cell>
        </row>
        <row r="57">
          <cell r="H57">
            <v>70000</v>
          </cell>
        </row>
        <row r="62">
          <cell r="H62">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Rekapitulasi"/>
      <sheetName val="Jadwal (3)"/>
      <sheetName val="Daf Kuantitas &amp; Harga"/>
      <sheetName val="Analisa Harga Satuan"/>
      <sheetName val="Harga Satuan Upah &amp; Bahan"/>
      <sheetName val="Harga Satuan Peralatan"/>
    </sheetNames>
    <sheetDataSet>
      <sheetData sheetId="0"/>
      <sheetData sheetId="1"/>
      <sheetData sheetId="2">
        <row r="6">
          <cell r="B6" t="str">
            <v>KEGIATAN</v>
          </cell>
        </row>
      </sheetData>
      <sheetData sheetId="3"/>
      <sheetData sheetId="4">
        <row r="22">
          <cell r="H22">
            <v>37500</v>
          </cell>
        </row>
        <row r="23">
          <cell r="H23">
            <v>45000</v>
          </cell>
        </row>
        <row r="28">
          <cell r="H28">
            <v>81250</v>
          </cell>
        </row>
        <row r="29">
          <cell r="H29">
            <v>81250</v>
          </cell>
        </row>
        <row r="32">
          <cell r="H32">
            <v>360</v>
          </cell>
        </row>
        <row r="40">
          <cell r="H40">
            <v>1200000</v>
          </cell>
        </row>
        <row r="42">
          <cell r="H42">
            <v>1400</v>
          </cell>
        </row>
        <row r="43">
          <cell r="H43">
            <v>46000</v>
          </cell>
        </row>
        <row r="45">
          <cell r="H45">
            <v>45000</v>
          </cell>
        </row>
        <row r="54">
          <cell r="H54">
            <v>3000</v>
          </cell>
        </row>
        <row r="61">
          <cell r="H61">
            <v>26400</v>
          </cell>
        </row>
        <row r="63">
          <cell r="H63">
            <v>27500</v>
          </cell>
        </row>
        <row r="82">
          <cell r="H82">
            <v>850</v>
          </cell>
        </row>
        <row r="83">
          <cell r="H83">
            <v>20000</v>
          </cell>
        </row>
      </sheetData>
      <sheetData sheetId="5"/>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pldt"/>
      <sheetName val="Rekap"/>
      <sheetName val="RAB"/>
      <sheetName val="Volume"/>
      <sheetName val="Harga"/>
      <sheetName val="Analisa"/>
    </sheetNames>
    <sheetDataSet>
      <sheetData sheetId="0" refreshError="1"/>
      <sheetData sheetId="1" refreshError="1"/>
      <sheetData sheetId="2" refreshError="1"/>
      <sheetData sheetId="3" refreshError="1"/>
      <sheetData sheetId="4" refreshError="1">
        <row r="18">
          <cell r="F18">
            <v>55000</v>
          </cell>
        </row>
        <row r="19">
          <cell r="F19">
            <v>35000</v>
          </cell>
        </row>
        <row r="23">
          <cell r="F23">
            <v>200</v>
          </cell>
        </row>
        <row r="26">
          <cell r="F26">
            <v>800000</v>
          </cell>
        </row>
        <row r="27">
          <cell r="F27">
            <v>700000</v>
          </cell>
        </row>
        <row r="30">
          <cell r="F30">
            <v>26000</v>
          </cell>
        </row>
        <row r="32">
          <cell r="F32">
            <v>4000</v>
          </cell>
        </row>
        <row r="33">
          <cell r="F33">
            <v>10000</v>
          </cell>
        </row>
        <row r="35">
          <cell r="F35">
            <v>150</v>
          </cell>
        </row>
        <row r="37">
          <cell r="F37">
            <v>14930.555555555553</v>
          </cell>
        </row>
        <row r="38">
          <cell r="F38">
            <v>5000</v>
          </cell>
        </row>
        <row r="44">
          <cell r="F44">
            <v>35000</v>
          </cell>
        </row>
        <row r="58">
          <cell r="F58">
            <v>47500</v>
          </cell>
        </row>
        <row r="60">
          <cell r="F60">
            <v>22500</v>
          </cell>
        </row>
        <row r="62">
          <cell r="F62">
            <v>16000</v>
          </cell>
        </row>
      </sheetData>
      <sheetData sheetId="5"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pldt"/>
      <sheetName val="Rekap"/>
      <sheetName val="RAB"/>
      <sheetName val="Volume"/>
      <sheetName val="Harga"/>
      <sheetName val="Analisa"/>
    </sheetNames>
    <sheetDataSet>
      <sheetData sheetId="0" refreshError="1"/>
      <sheetData sheetId="1" refreshError="1"/>
      <sheetData sheetId="2" refreshError="1"/>
      <sheetData sheetId="3" refreshError="1"/>
      <sheetData sheetId="4" refreshError="1">
        <row r="18">
          <cell r="F18">
            <v>55000</v>
          </cell>
        </row>
        <row r="21">
          <cell r="F21">
            <v>55000</v>
          </cell>
        </row>
        <row r="22">
          <cell r="F22">
            <v>45500</v>
          </cell>
        </row>
        <row r="31">
          <cell r="F31">
            <v>25000</v>
          </cell>
        </row>
        <row r="36">
          <cell r="F36">
            <v>15000</v>
          </cell>
        </row>
        <row r="40">
          <cell r="F40">
            <v>9895.8333333333339</v>
          </cell>
        </row>
        <row r="43">
          <cell r="F43">
            <v>38500</v>
          </cell>
        </row>
        <row r="45">
          <cell r="F45">
            <v>42500</v>
          </cell>
        </row>
        <row r="59">
          <cell r="F59">
            <v>9000</v>
          </cell>
        </row>
        <row r="61">
          <cell r="F61">
            <v>24000</v>
          </cell>
        </row>
        <row r="63">
          <cell r="F63">
            <v>5600</v>
          </cell>
        </row>
      </sheetData>
      <sheetData sheetId="5"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analisa teknik"/>
      <sheetName val="lti-gelagar kayu"/>
      <sheetName val="b-strktur-k-350"/>
      <sheetName val="cat-besi"/>
      <sheetName val="tmbrisan"/>
      <sheetName val="urg-pasir"/>
      <sheetName val="BRONJONG"/>
      <sheetName val="SIARAN"/>
      <sheetName val="PLESTERAN"/>
      <sheetName val="PAS-B-Parit"/>
      <sheetName val="TIANG PENGAMAN"/>
      <sheetName val="SAND SHEET"/>
      <sheetName val="PERANCAH"/>
      <sheetName val="PENGECETAN"/>
      <sheetName val="Rawat-JBT"/>
      <sheetName val="PAS.BATU"/>
      <sheetName val="BETON-K225"/>
      <sheetName val="BETON K-175"/>
      <sheetName val="BETON K-125"/>
      <sheetName val="TULANGAN"/>
      <sheetName val="BEGISTING"/>
      <sheetName val="lapen-3"/>
      <sheetName val="lapen-krl"/>
      <sheetName val="PACTHING"/>
      <sheetName val="LPA-KLAS B"/>
      <sheetName val="BURAS"/>
      <sheetName val="LPA KLAS A"/>
      <sheetName val="PARIT-A"/>
      <sheetName val="PARIT-samping"/>
      <sheetName val="MEMOTONG BAHU"/>
      <sheetName val="SUB-GRADE"/>
      <sheetName val="TIMBUNAN"/>
      <sheetName val="PADAT-GRG"/>
      <sheetName val="GAL.KONST"/>
      <sheetName val="PAS.BATU PARIT"/>
      <sheetName val="PARIT GAL.TNH (M)"/>
      <sheetName val="K-018"/>
      <sheetName val="K-017"/>
      <sheetName val="K-016"/>
      <sheetName val="K-013"/>
      <sheetName val="K-012"/>
      <sheetName val="h-tenaga"/>
      <sheetName val="h-alat"/>
      <sheetName val="h-bhn"/>
      <sheetName val="anl.harga"/>
      <sheetName val="BAHU"/>
      <sheetName val="DAMIJA"/>
      <sheetName val="GALIAN"/>
      <sheetName val="PARIT GAL.TNH"/>
      <sheetName val="LPB KLAS C"/>
      <sheetName val="lapen-5"/>
      <sheetName val="skema-tenaga"/>
      <sheetName val="skema-bahan"/>
      <sheetName val="LS-PERSIAPAN"/>
      <sheetName val="UKUR"/>
      <sheetName val="RAB GRG2"/>
      <sheetName val="s-jadi (2)"/>
      <sheetName val="RAB (4)"/>
      <sheetName val="RAB (JEMBATAN 11 mtr)"/>
      <sheetName val="RAB"/>
      <sheetName val="RAB (JEMBATAN 6 mtr)"/>
      <sheetName val="REKAPITULASI"/>
      <sheetName val="anl.alat"/>
      <sheetName val="s-jadi"/>
      <sheetName val="SKEMA KERJA"/>
      <sheetName val="Sheet1"/>
      <sheetName val="sampul"/>
    </sheetNames>
    <sheetDataSet>
      <sheetData sheetId="0" refreshError="1"/>
      <sheetData sheetId="1" refreshError="1"/>
      <sheetData sheetId="2" refreshError="1"/>
      <sheetData sheetId="3" refreshError="1">
        <row r="56">
          <cell r="K56">
            <v>24365</v>
          </cell>
        </row>
      </sheetData>
      <sheetData sheetId="4" refreshError="1"/>
      <sheetData sheetId="5" refreshError="1">
        <row r="56">
          <cell r="K56">
            <v>93697.5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7">
          <cell r="K57">
            <v>909238.94419393945</v>
          </cell>
        </row>
      </sheetData>
      <sheetData sheetId="17" refreshError="1"/>
      <sheetData sheetId="18" refreshError="1"/>
      <sheetData sheetId="19" refreshError="1"/>
      <sheetData sheetId="20" refreshError="1"/>
      <sheetData sheetId="21" refreshError="1"/>
      <sheetData sheetId="22" refreshError="1">
        <row r="60">
          <cell r="K60">
            <v>91033.327328571439</v>
          </cell>
        </row>
      </sheetData>
      <sheetData sheetId="23" refreshError="1"/>
      <sheetData sheetId="24" refreshError="1"/>
      <sheetData sheetId="25" refreshError="1"/>
      <sheetData sheetId="26" refreshError="1"/>
      <sheetData sheetId="27" refreshError="1">
        <row r="56">
          <cell r="K56">
            <v>3312.3402500000002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53">
          <cell r="K53">
            <v>184958.62983333334</v>
          </cell>
        </row>
      </sheetData>
      <sheetData sheetId="39" refreshError="1">
        <row r="49">
          <cell r="K49">
            <v>65771.635800000004</v>
          </cell>
        </row>
      </sheetData>
      <sheetData sheetId="40" refreshError="1"/>
      <sheetData sheetId="41" refreshError="1">
        <row r="12">
          <cell r="H12">
            <v>35000</v>
          </cell>
        </row>
        <row r="16">
          <cell r="H16">
            <v>35000</v>
          </cell>
        </row>
        <row r="17">
          <cell r="H17">
            <v>30000</v>
          </cell>
        </row>
        <row r="18">
          <cell r="H18">
            <v>50000</v>
          </cell>
        </row>
        <row r="20">
          <cell r="H20">
            <v>30000</v>
          </cell>
        </row>
        <row r="21">
          <cell r="H21">
            <v>35000</v>
          </cell>
        </row>
        <row r="23">
          <cell r="H23">
            <v>30000</v>
          </cell>
        </row>
      </sheetData>
      <sheetData sheetId="42" refreshError="1">
        <row r="10">
          <cell r="H10">
            <v>345216.4</v>
          </cell>
        </row>
        <row r="11">
          <cell r="H11">
            <v>295016.27999999997</v>
          </cell>
        </row>
        <row r="12">
          <cell r="H12">
            <v>373424.24</v>
          </cell>
        </row>
        <row r="14">
          <cell r="H14">
            <v>243377.6</v>
          </cell>
        </row>
        <row r="24">
          <cell r="H24">
            <v>162017.86800000002</v>
          </cell>
        </row>
        <row r="29">
          <cell r="H29">
            <v>10531.36</v>
          </cell>
        </row>
      </sheetData>
      <sheetData sheetId="43" refreshError="1">
        <row r="10">
          <cell r="H10">
            <v>15937.5</v>
          </cell>
        </row>
        <row r="11">
          <cell r="H11">
            <v>15937.5</v>
          </cell>
        </row>
        <row r="12">
          <cell r="H12">
            <v>150000</v>
          </cell>
        </row>
        <row r="15">
          <cell r="H15">
            <v>221437.5</v>
          </cell>
        </row>
        <row r="18">
          <cell r="H18">
            <v>187500</v>
          </cell>
        </row>
        <row r="32">
          <cell r="H32">
            <v>1350000</v>
          </cell>
        </row>
        <row r="35">
          <cell r="H35">
            <v>18750</v>
          </cell>
        </row>
        <row r="38">
          <cell r="H38">
            <v>1350000</v>
          </cell>
        </row>
        <row r="42">
          <cell r="H42">
            <v>1875000</v>
          </cell>
        </row>
        <row r="43">
          <cell r="H43">
            <v>1875000</v>
          </cell>
        </row>
      </sheetData>
      <sheetData sheetId="44" refreshError="1"/>
      <sheetData sheetId="45" refreshError="1"/>
      <sheetData sheetId="46" refreshError="1">
        <row r="53">
          <cell r="K53">
            <v>812.95083333333332</v>
          </cell>
        </row>
      </sheetData>
      <sheetData sheetId="47" refreshError="1"/>
      <sheetData sheetId="48" refreshError="1">
        <row r="57">
          <cell r="K57">
            <v>20829.84045</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row r="114">
          <cell r="H114">
            <v>350000</v>
          </cell>
        </row>
        <row r="118">
          <cell r="H118">
            <v>35000</v>
          </cell>
        </row>
        <row r="120">
          <cell r="H120">
            <v>275000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a"/>
      <sheetName val="SCHEDULE"/>
      <sheetName val="Penawaran"/>
      <sheetName val="Rekap Biaya"/>
      <sheetName val="Kuantitas &amp; Harga"/>
      <sheetName val="Mobilisasi"/>
    </sheetNames>
    <sheetDataSet>
      <sheetData sheetId="0"/>
      <sheetData sheetId="1"/>
      <sheetData sheetId="2"/>
      <sheetData sheetId="3">
        <row r="3">
          <cell r="B3" t="str">
            <v>REKAPITULASI</v>
          </cell>
        </row>
      </sheetData>
      <sheetData sheetId="4">
        <row r="3">
          <cell r="B3" t="str">
            <v>DAFTAR  KUANTITAS DAN HARGA</v>
          </cell>
        </row>
        <row r="6">
          <cell r="B6" t="str">
            <v xml:space="preserve"> Nama Paket</v>
          </cell>
          <cell r="D6" t="str">
            <v xml:space="preserve">  :  Jembatan Gantung Desa Teupin Reudeup Kec. Peusangan Selatan</v>
          </cell>
        </row>
        <row r="7">
          <cell r="B7" t="str">
            <v xml:space="preserve"> Prop / Kab / Kodya</v>
          </cell>
          <cell r="D7" t="str">
            <v xml:space="preserve">  :  Nanggroe Aceh Darussalam / Bireuen</v>
          </cell>
        </row>
        <row r="10">
          <cell r="E10" t="str">
            <v/>
          </cell>
          <cell r="F10" t="str">
            <v/>
          </cell>
        </row>
        <row r="11">
          <cell r="B11" t="str">
            <v>No. Mata</v>
          </cell>
          <cell r="C11" t="str">
            <v>Uraian</v>
          </cell>
          <cell r="E11" t="str">
            <v>Satuan</v>
          </cell>
          <cell r="F11" t="str">
            <v>Perkiraan</v>
          </cell>
          <cell r="G11" t="str">
            <v>Harga</v>
          </cell>
          <cell r="H11" t="str">
            <v>Jumlah</v>
          </cell>
        </row>
        <row r="12">
          <cell r="B12" t="str">
            <v>Pembayaran</v>
          </cell>
          <cell r="F12" t="str">
            <v>Kuantitas</v>
          </cell>
          <cell r="G12" t="str">
            <v>Satuan</v>
          </cell>
          <cell r="H12" t="str">
            <v>Harga-Harga</v>
          </cell>
        </row>
        <row r="13">
          <cell r="G13" t="str">
            <v>(Rupiah)</v>
          </cell>
          <cell r="H13" t="str">
            <v>(Rupiah)</v>
          </cell>
        </row>
        <row r="14">
          <cell r="B14" t="str">
            <v>a</v>
          </cell>
          <cell r="D14" t="str">
            <v>b</v>
          </cell>
          <cell r="E14" t="str">
            <v>c</v>
          </cell>
          <cell r="F14" t="str">
            <v>d</v>
          </cell>
          <cell r="G14" t="str">
            <v>e</v>
          </cell>
          <cell r="H14" t="str">
            <v>f = (d x e)</v>
          </cell>
        </row>
        <row r="16">
          <cell r="D16" t="str">
            <v>DIVISI 1. - MOBILISASI</v>
          </cell>
        </row>
        <row r="18">
          <cell r="B18" t="str">
            <v>1.2</v>
          </cell>
          <cell r="D18" t="str">
            <v>Mobilisasi</v>
          </cell>
          <cell r="E18" t="str">
            <v>Lump sum</v>
          </cell>
          <cell r="F18">
            <v>1</v>
          </cell>
          <cell r="G18">
            <v>3950000</v>
          </cell>
          <cell r="H18">
            <v>3950000</v>
          </cell>
        </row>
        <row r="21">
          <cell r="D21" t="str">
            <v>Jumlah Harga Pekerjaan DIVISI 1  (masuk pada Rekapitulasi Perkiraan Harga Pekerjaan)</v>
          </cell>
          <cell r="H21">
            <v>3950000</v>
          </cell>
        </row>
        <row r="24">
          <cell r="D24" t="str">
            <v>DIVISI  3.  PEKERJAAN  TANAH</v>
          </cell>
        </row>
        <row r="26">
          <cell r="B26" t="str">
            <v>3.1 (1)</v>
          </cell>
          <cell r="D26" t="str">
            <v>Galian Biasa</v>
          </cell>
          <cell r="E26" t="str">
            <v>M3</v>
          </cell>
          <cell r="F26">
            <v>40.5</v>
          </cell>
          <cell r="G26">
            <v>18109.8</v>
          </cell>
          <cell r="H26">
            <v>733446.9</v>
          </cell>
        </row>
        <row r="27">
          <cell r="B27" t="str">
            <v>3.2 (1)</v>
          </cell>
          <cell r="D27" t="str">
            <v>Urugan Biasa</v>
          </cell>
          <cell r="E27" t="str">
            <v>M3</v>
          </cell>
          <cell r="F27">
            <v>20.25</v>
          </cell>
          <cell r="G27">
            <v>68930.42</v>
          </cell>
          <cell r="H27">
            <v>1395841.0049999999</v>
          </cell>
        </row>
        <row r="28">
          <cell r="B28" t="str">
            <v>3.2 (2)</v>
          </cell>
          <cell r="D28" t="str">
            <v>Urugan Pilihan</v>
          </cell>
          <cell r="E28" t="str">
            <v>M3</v>
          </cell>
          <cell r="F28">
            <v>20</v>
          </cell>
          <cell r="G28">
            <v>90067.62</v>
          </cell>
          <cell r="H28">
            <v>1801352.4</v>
          </cell>
        </row>
        <row r="31">
          <cell r="C31" t="str">
            <v>Jumlah Harga Pekerjaan DIVISI 3  (masuk pada Rekapitulasi Perkiraan Harga Pekerjaan)</v>
          </cell>
          <cell r="H31">
            <v>3930640.3049999997</v>
          </cell>
        </row>
      </sheetData>
      <sheetData sheetId="5"/>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Rekapitulasi SKS"/>
      <sheetName val="Rekapitulasi"/>
      <sheetName val="Kuantitas"/>
      <sheetName val="Analisa"/>
      <sheetName val="DU&amp;B"/>
    </sheetNames>
    <sheetDataSet>
      <sheetData sheetId="0" refreshError="1"/>
      <sheetData sheetId="1" refreshError="1"/>
      <sheetData sheetId="2" refreshError="1"/>
      <sheetData sheetId="3" refreshError="1"/>
      <sheetData sheetId="4">
        <row r="8">
          <cell r="F8">
            <v>26000</v>
          </cell>
        </row>
        <row r="9">
          <cell r="F9">
            <v>25000</v>
          </cell>
        </row>
        <row r="11">
          <cell r="F11">
            <v>45000</v>
          </cell>
        </row>
        <row r="13">
          <cell r="F13">
            <v>40000</v>
          </cell>
        </row>
        <row r="16">
          <cell r="F16">
            <v>87500</v>
          </cell>
        </row>
        <row r="17">
          <cell r="F17">
            <v>315000</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RKP"/>
      <sheetName val="RAB"/>
      <sheetName val="bahan"/>
      <sheetName val="anls"/>
      <sheetName val="TP ALAT"/>
      <sheetName val="OP ALAT"/>
      <sheetName val="ANATEK"/>
      <sheetName val="S-CURVE"/>
    </sheetNames>
    <sheetDataSet>
      <sheetData sheetId="0"/>
      <sheetData sheetId="1"/>
      <sheetData sheetId="2">
        <row r="19">
          <cell r="F19">
            <v>51000</v>
          </cell>
        </row>
      </sheetData>
      <sheetData sheetId="3"/>
      <sheetData sheetId="4"/>
      <sheetData sheetId="5"/>
      <sheetData sheetId="6"/>
      <sheetData sheetId="7"/>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Daftar Harga"/>
      <sheetName val="Analisa"/>
      <sheetName val="subkon"/>
      <sheetName val="ANTEK"/>
      <sheetName val="Daftar Kuantitas"/>
      <sheetName val="Rekap"/>
      <sheetName val="simak"/>
      <sheetName val="Scedult"/>
    </sheetNames>
    <sheetDataSet>
      <sheetData sheetId="0"/>
      <sheetData sheetId="1"/>
      <sheetData sheetId="2"/>
      <sheetData sheetId="3"/>
      <sheetData sheetId="4"/>
      <sheetData sheetId="5"/>
      <sheetData sheetId="6"/>
      <sheetData sheetId="7"/>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p"/>
      <sheetName val="rab"/>
      <sheetName val="st"/>
      <sheetName val="rekap"/>
      <sheetName val="anal"/>
      <sheetName val="uba"/>
      <sheetName val="metode"/>
      <sheetName val="sch"/>
      <sheetName val="subkon"/>
    </sheetNames>
    <sheetDataSet>
      <sheetData sheetId="0"/>
      <sheetData sheetId="1" refreshError="1"/>
      <sheetData sheetId="2" refreshError="1"/>
      <sheetData sheetId="3"/>
      <sheetData sheetId="4">
        <row r="825">
          <cell r="K825">
            <v>577400</v>
          </cell>
        </row>
        <row r="868">
          <cell r="K868">
            <v>67060</v>
          </cell>
        </row>
        <row r="915">
          <cell r="K915">
            <v>54100</v>
          </cell>
        </row>
        <row r="930">
          <cell r="K930">
            <v>8750</v>
          </cell>
        </row>
      </sheetData>
      <sheetData sheetId="5">
        <row r="79">
          <cell r="H79">
            <v>125000</v>
          </cell>
        </row>
      </sheetData>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Rekap MC-0"/>
      <sheetName val="BOQ MC-0 "/>
      <sheetName val="mob"/>
      <sheetName val="1.8(1)"/>
      <sheetName val="ans"/>
      <sheetName val="HS"/>
      <sheetName val="REKAP lama"/>
      <sheetName val="BOQ lama"/>
      <sheetName val=" BQ TA 06"/>
      <sheetName val="ANL_TEK.2"/>
      <sheetName val="ANL_TEK.3"/>
      <sheetName val="ANL_TEK.5"/>
      <sheetName val="ANL_TEK.6"/>
      <sheetName val="ANL_TEK.7"/>
      <sheetName val="mos"/>
      <sheetName val="Peralatan"/>
      <sheetName val="P.Rutin"/>
      <sheetName val="K-plant"/>
      <sheetName val="SUB"/>
      <sheetName val="HIT_ALAT"/>
      <sheetName val="KBTH_BAHAN"/>
      <sheetName val="HIT"/>
    </sheetNames>
    <sheetDataSet>
      <sheetData sheetId="0" refreshError="1"/>
      <sheetData sheetId="1" refreshError="1"/>
      <sheetData sheetId="2" refreshError="1"/>
      <sheetData sheetId="3"/>
      <sheetData sheetId="4" refreshError="1"/>
      <sheetData sheetId="5"/>
      <sheetData sheetId="6"/>
      <sheetData sheetId="7" refreshError="1">
        <row r="13">
          <cell r="J13">
            <v>0.1</v>
          </cell>
        </row>
        <row r="41">
          <cell r="F41" t="str">
            <v>Medan, 06 Juli 2007</v>
          </cell>
        </row>
        <row r="42">
          <cell r="F42" t="str">
            <v>PT. NINDYA KARYA (Persero)</v>
          </cell>
        </row>
        <row r="43">
          <cell r="F43" t="str">
            <v>CABANG SUMUT &amp; NAD</v>
          </cell>
        </row>
      </sheetData>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Rap"/>
      <sheetName val="Rekap"/>
      <sheetName val="BoQ"/>
      <sheetName val="Analisa"/>
      <sheetName val="DAF HARGA"/>
      <sheetName val="Anl-Tek"/>
      <sheetName val="Schedule"/>
      <sheetName val="Sub Kontr"/>
      <sheetName val="an_pintu"/>
      <sheetName val="Penwrn"/>
      <sheetName val="Scd_RAP"/>
      <sheetName val="Scd_Eva"/>
      <sheetName val="Cashflow"/>
      <sheetName val="Evaluasi"/>
      <sheetName val="Tambang C"/>
      <sheetName val="clarfiks"/>
      <sheetName val="Daftar"/>
      <sheetName val="Ceklis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Rekap Biaya"/>
      <sheetName val="Kuantitas &amp; Harga"/>
      <sheetName val="Pekerjaan Utama"/>
      <sheetName val="%"/>
    </sheetNames>
    <sheetDataSet>
      <sheetData sheetId="0"/>
      <sheetData sheetId="1">
        <row r="85">
          <cell r="D85" t="str">
            <v>DIVISI  4 - PERBAIKAN TEPI PERKERASAN DAN BAHU JALAN</v>
          </cell>
        </row>
        <row r="388">
          <cell r="D388" t="str">
            <v>DIVISI  8.  PENGEMBALIAN  KONDISI  DAN  PEKERJAAN  MINOR</v>
          </cell>
        </row>
        <row r="390">
          <cell r="B390" t="str">
            <v>8.1 (1)</v>
          </cell>
          <cell r="D390" t="str">
            <v>Lapis Pondasi agregat Kelas A untuk Pekerjaan Minor</v>
          </cell>
          <cell r="E390" t="str">
            <v>M3</v>
          </cell>
          <cell r="F390">
            <v>81</v>
          </cell>
          <cell r="G390">
            <v>46247.228562024386</v>
          </cell>
          <cell r="H390">
            <v>7482561.2999999998</v>
          </cell>
        </row>
        <row r="391">
          <cell r="B391" t="str">
            <v>8.1 (2)</v>
          </cell>
          <cell r="D391" t="str">
            <v>Lapis Pondasi agregat Kelas B untuk Pekerjaan Minor</v>
          </cell>
          <cell r="E391" t="str">
            <v>M3</v>
          </cell>
          <cell r="F391">
            <v>81</v>
          </cell>
          <cell r="G391">
            <v>38203.905004473927</v>
          </cell>
          <cell r="H391">
            <v>6487050.2399999993</v>
          </cell>
        </row>
        <row r="392">
          <cell r="B392" t="str">
            <v>8.1 (3)</v>
          </cell>
          <cell r="D392" t="str">
            <v>Agregat utk.Lapis Pondasi Jalan Tanpa Penutup utk. Pek. Minor</v>
          </cell>
          <cell r="E392" t="str">
            <v>M3</v>
          </cell>
          <cell r="F392">
            <v>81</v>
          </cell>
          <cell r="G392">
            <v>40692.493944294714</v>
          </cell>
          <cell r="H392">
            <v>6624133.0199999996</v>
          </cell>
        </row>
        <row r="393">
          <cell r="B393" t="str">
            <v>8.1 (4)</v>
          </cell>
          <cell r="D393" t="str">
            <v>Waterbound Macadam untuk Pekerjaan Minor</v>
          </cell>
          <cell r="E393" t="str">
            <v>M3</v>
          </cell>
          <cell r="F393">
            <v>81</v>
          </cell>
          <cell r="G393">
            <v>39571.997410203476</v>
          </cell>
          <cell r="H393">
            <v>6671398.1400000006</v>
          </cell>
        </row>
        <row r="394">
          <cell r="B394" t="str">
            <v>8.1 (5)</v>
          </cell>
          <cell r="D394" t="str">
            <v>Campuran Aspal Panas untuk Pekerjaan Minor</v>
          </cell>
          <cell r="E394" t="str">
            <v>M3</v>
          </cell>
          <cell r="F394">
            <v>81</v>
          </cell>
          <cell r="G394">
            <v>213988.75818086122</v>
          </cell>
          <cell r="H394">
            <v>38414689.019999996</v>
          </cell>
        </row>
        <row r="395">
          <cell r="B395" t="str">
            <v>8.1 (6)</v>
          </cell>
          <cell r="D395" t="str">
            <v>Lasbutag atau Latasbusir untuk Pekerjaan minor</v>
          </cell>
          <cell r="E395" t="str">
            <v>M3</v>
          </cell>
          <cell r="F395">
            <v>81</v>
          </cell>
          <cell r="H395">
            <v>0</v>
          </cell>
        </row>
        <row r="396">
          <cell r="B396" t="str">
            <v>8.1 (7)</v>
          </cell>
          <cell r="D396" t="str">
            <v>Penetrasi Macadam untuk Pekerjaan Minor</v>
          </cell>
          <cell r="E396" t="str">
            <v>M3</v>
          </cell>
          <cell r="F396">
            <v>81</v>
          </cell>
          <cell r="G396">
            <v>128623.23095466133</v>
          </cell>
          <cell r="H396">
            <v>26641567.439999998</v>
          </cell>
        </row>
        <row r="397">
          <cell r="B397" t="str">
            <v>8.1 (8)</v>
          </cell>
          <cell r="D397" t="str">
            <v>Campuran Aspal Dingin untuk Pekerjaan Minor</v>
          </cell>
          <cell r="E397" t="str">
            <v>M3</v>
          </cell>
          <cell r="F397">
            <v>81</v>
          </cell>
          <cell r="G397">
            <v>246068.86621104271</v>
          </cell>
          <cell r="H397">
            <v>35258238.090000004</v>
          </cell>
        </row>
        <row r="398">
          <cell r="B398" t="str">
            <v>8.1 (9)</v>
          </cell>
          <cell r="D398" t="str">
            <v>Bitumen Residual untuk Pekerjaan Minor</v>
          </cell>
          <cell r="E398" t="str">
            <v>Liter</v>
          </cell>
          <cell r="F398">
            <v>810</v>
          </cell>
          <cell r="G398">
            <v>902.67053507744174</v>
          </cell>
          <cell r="H398">
            <v>1870630.2</v>
          </cell>
        </row>
        <row r="400">
          <cell r="B400" t="str">
            <v>8.2 (1)</v>
          </cell>
          <cell r="D400" t="str">
            <v>Galian untuk Bahu Jalan dan Pekerjaan Minor Lainnya</v>
          </cell>
          <cell r="E400" t="str">
            <v>M3</v>
          </cell>
          <cell r="F400">
            <v>82</v>
          </cell>
          <cell r="G400">
            <v>5590.9741390848276</v>
          </cell>
          <cell r="H400">
            <v>621770.74</v>
          </cell>
        </row>
        <row r="401">
          <cell r="B401" t="str">
            <v>8.2 (2)</v>
          </cell>
          <cell r="D401" t="str">
            <v>Pemotongan Pohon Diameter 15 - 30 cm.</v>
          </cell>
          <cell r="E401" t="str">
            <v>Buah</v>
          </cell>
          <cell r="F401">
            <v>82</v>
          </cell>
          <cell r="H401">
            <v>0</v>
          </cell>
        </row>
        <row r="402">
          <cell r="B402" t="str">
            <v>8.2 (3)</v>
          </cell>
          <cell r="D402" t="str">
            <v>Pemotongan Pohon Diameter 30 - 50 cm.</v>
          </cell>
          <cell r="E402" t="str">
            <v>Buah</v>
          </cell>
          <cell r="F402">
            <v>82</v>
          </cell>
          <cell r="H402">
            <v>0</v>
          </cell>
        </row>
        <row r="403">
          <cell r="B403" t="str">
            <v>8.2 (4)</v>
          </cell>
          <cell r="D403" t="str">
            <v>Pemotongan Pohon Diameter 50 - 75 cm.</v>
          </cell>
          <cell r="E403" t="str">
            <v>Buah</v>
          </cell>
          <cell r="F403">
            <v>82</v>
          </cell>
          <cell r="H403">
            <v>0</v>
          </cell>
        </row>
        <row r="404">
          <cell r="B404" t="str">
            <v>8.2 (5)</v>
          </cell>
          <cell r="D404" t="str">
            <v>Pemotongan Pohon Diameter &gt; 75 cm.</v>
          </cell>
          <cell r="E404" t="str">
            <v>Buah</v>
          </cell>
          <cell r="F404">
            <v>82</v>
          </cell>
          <cell r="H404">
            <v>0</v>
          </cell>
        </row>
        <row r="406">
          <cell r="B406" t="str">
            <v>8.3 (1)</v>
          </cell>
          <cell r="D406" t="str">
            <v>Stabilisasi dengan Tanaman</v>
          </cell>
          <cell r="E406" t="str">
            <v>M2</v>
          </cell>
          <cell r="F406">
            <v>830</v>
          </cell>
          <cell r="G406">
            <v>2057</v>
          </cell>
          <cell r="H406">
            <v>5761943</v>
          </cell>
        </row>
        <row r="407">
          <cell r="B407" t="str">
            <v>8.3 (2)</v>
          </cell>
          <cell r="D407" t="str">
            <v>Penanaman Perdu</v>
          </cell>
          <cell r="E407" t="str">
            <v>M2</v>
          </cell>
          <cell r="F407">
            <v>83</v>
          </cell>
          <cell r="H407">
            <v>0</v>
          </cell>
        </row>
        <row r="408">
          <cell r="B408" t="str">
            <v>8.3 (3)</v>
          </cell>
          <cell r="D408" t="str">
            <v>Penanaman Pohon</v>
          </cell>
          <cell r="E408" t="str">
            <v>Buah</v>
          </cell>
          <cell r="F408">
            <v>83</v>
          </cell>
          <cell r="H408">
            <v>0</v>
          </cell>
        </row>
        <row r="410">
          <cell r="B410" t="str">
            <v>8.4 (1)</v>
          </cell>
          <cell r="D410" t="str">
            <v>Marka Jalan Bukan Thermoplastic</v>
          </cell>
          <cell r="E410" t="str">
            <v>M2</v>
          </cell>
          <cell r="F410">
            <v>104</v>
          </cell>
          <cell r="G410">
            <v>54996.483683616432</v>
          </cell>
          <cell r="H410">
            <v>6437137.2000000002</v>
          </cell>
        </row>
        <row r="411">
          <cell r="B411" t="str">
            <v>8.4 (2)</v>
          </cell>
          <cell r="D411" t="str">
            <v>Marka Jalan Thermoplastic</v>
          </cell>
          <cell r="E411" t="str">
            <v>M2</v>
          </cell>
          <cell r="F411">
            <v>104</v>
          </cell>
          <cell r="G411">
            <v>119346.48368361645</v>
          </cell>
          <cell r="H411">
            <v>7552537.2000000002</v>
          </cell>
        </row>
        <row r="412">
          <cell r="B412" t="str">
            <v>8.4 (3)</v>
          </cell>
          <cell r="D412" t="str">
            <v>Rambu Jalan dengan Permukaan Pemantul Engineering Grade</v>
          </cell>
          <cell r="E412" t="str">
            <v>Buah</v>
          </cell>
          <cell r="F412">
            <v>10</v>
          </cell>
          <cell r="G412">
            <v>129990.95205106003</v>
          </cell>
          <cell r="H412">
            <v>1822225.7</v>
          </cell>
        </row>
        <row r="413">
          <cell r="B413" t="str">
            <v>8.4 (4)</v>
          </cell>
          <cell r="D413" t="str">
            <v>Rambu Jalan dengan Permukaan Pemantul High Intensity Grade</v>
          </cell>
          <cell r="E413" t="str">
            <v>Buah</v>
          </cell>
          <cell r="F413">
            <v>10</v>
          </cell>
          <cell r="G413">
            <v>173880.95205106004</v>
          </cell>
          <cell r="H413">
            <v>2096125.7</v>
          </cell>
        </row>
        <row r="414">
          <cell r="B414" t="str">
            <v>8.4 (5)</v>
          </cell>
          <cell r="D414" t="str">
            <v>Patok Pengarah</v>
          </cell>
          <cell r="E414" t="str">
            <v>Buah</v>
          </cell>
          <cell r="F414">
            <v>102</v>
          </cell>
          <cell r="G414">
            <v>21832.544368090363</v>
          </cell>
          <cell r="H414">
            <v>4478456.88</v>
          </cell>
        </row>
        <row r="415">
          <cell r="B415" t="str">
            <v>8.4 (6)</v>
          </cell>
          <cell r="D415" t="str">
            <v>Patok Kilometer</v>
          </cell>
          <cell r="E415" t="str">
            <v>Buah</v>
          </cell>
          <cell r="F415">
            <v>10</v>
          </cell>
          <cell r="G415">
            <v>71540.667456121591</v>
          </cell>
          <cell r="H415">
            <v>1526780.5</v>
          </cell>
        </row>
        <row r="416">
          <cell r="B416" t="str">
            <v>8.4 (7)</v>
          </cell>
          <cell r="D416" t="str">
            <v>Rel Pengaman</v>
          </cell>
          <cell r="E416" t="str">
            <v>M1</v>
          </cell>
          <cell r="F416">
            <v>101</v>
          </cell>
          <cell r="G416">
            <v>62282.811668986295</v>
          </cell>
          <cell r="H416">
            <v>12420545.699999999</v>
          </cell>
        </row>
        <row r="417">
          <cell r="B417" t="str">
            <v>8.4 (8)</v>
          </cell>
          <cell r="D417" t="str">
            <v>Paku Jalan (Road Stud)</v>
          </cell>
          <cell r="E417" t="str">
            <v>Buah</v>
          </cell>
          <cell r="F417">
            <v>105</v>
          </cell>
          <cell r="H417">
            <v>0</v>
          </cell>
        </row>
        <row r="418">
          <cell r="B418" t="str">
            <v>8.4 (9)</v>
          </cell>
          <cell r="D418" t="str">
            <v>Mata Kucing (Delianeator)</v>
          </cell>
          <cell r="E418" t="str">
            <v>Buah</v>
          </cell>
          <cell r="F418">
            <v>105</v>
          </cell>
          <cell r="H418">
            <v>0</v>
          </cell>
        </row>
        <row r="419">
          <cell r="B419" t="str">
            <v>8.4 (10)</v>
          </cell>
          <cell r="D419" t="str">
            <v>Kerb Pracetak</v>
          </cell>
          <cell r="E419" t="str">
            <v>Buah</v>
          </cell>
          <cell r="F419">
            <v>106</v>
          </cell>
          <cell r="H419">
            <v>0</v>
          </cell>
        </row>
        <row r="420">
          <cell r="B420" t="str">
            <v>8.4 (11)</v>
          </cell>
          <cell r="D420" t="str">
            <v>Kerb Yang Digunakan Kembali</v>
          </cell>
          <cell r="E420" t="str">
            <v>Buah</v>
          </cell>
          <cell r="F420">
            <v>106</v>
          </cell>
          <cell r="H420">
            <v>0</v>
          </cell>
        </row>
        <row r="421">
          <cell r="B421" t="str">
            <v>8.4 (12)</v>
          </cell>
          <cell r="D421" t="str">
            <v>Perkerasan Blok Beton pada Trotoar dan Median</v>
          </cell>
          <cell r="E421" t="str">
            <v>M2</v>
          </cell>
          <cell r="F421">
            <v>107</v>
          </cell>
          <cell r="H421">
            <v>0</v>
          </cell>
        </row>
        <row r="423">
          <cell r="B423" t="str">
            <v>8.5 (1)</v>
          </cell>
          <cell r="D423" t="str">
            <v>Pengembalian Kondisi Lantai Jembatan Beton</v>
          </cell>
          <cell r="E423" t="str">
            <v>M2</v>
          </cell>
          <cell r="F423">
            <v>84</v>
          </cell>
          <cell r="H423">
            <v>0</v>
          </cell>
        </row>
        <row r="424">
          <cell r="B424" t="str">
            <v>8.5 (2)</v>
          </cell>
          <cell r="D424" t="str">
            <v>Pengembalian Kondisi Lantai Jembatan Kayu</v>
          </cell>
          <cell r="E424" t="str">
            <v>M2</v>
          </cell>
          <cell r="F424">
            <v>84</v>
          </cell>
          <cell r="H424">
            <v>0</v>
          </cell>
        </row>
        <row r="425">
          <cell r="B425" t="str">
            <v>8.5 (3)</v>
          </cell>
          <cell r="D425" t="str">
            <v>Pengembalian Kondisi Pelapisan Permukaan Baja Struktur</v>
          </cell>
          <cell r="E425" t="str">
            <v>M2</v>
          </cell>
          <cell r="F425">
            <v>84</v>
          </cell>
          <cell r="H425">
            <v>0</v>
          </cell>
        </row>
        <row r="431">
          <cell r="C431" t="str">
            <v>Jumlah Harga Pekerjaan DIVISI 8  (masuk pada Rekapitulasi Perkiraan Harga Pekerjaan)</v>
          </cell>
          <cell r="H431">
            <v>172167790.06999993</v>
          </cell>
        </row>
      </sheetData>
      <sheetData sheetId="2"/>
      <sheetData sheetId="3"/>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Data"/>
      <sheetName val="SCHEDULE"/>
      <sheetName val="Penawaran"/>
      <sheetName val="Rekap Biaya"/>
      <sheetName val="Kuantitas &amp; Harga"/>
      <sheetName val="Mobilisasi"/>
    </sheetNames>
    <sheetDataSet>
      <sheetData sheetId="0"/>
      <sheetData sheetId="1"/>
      <sheetData sheetId="2"/>
      <sheetData sheetId="3">
        <row r="3">
          <cell r="B3" t="str">
            <v>REKAPITULASI</v>
          </cell>
        </row>
      </sheetData>
      <sheetData sheetId="4">
        <row r="3">
          <cell r="B3" t="str">
            <v>DAFTAR  KUANTITAS DAN HARGA</v>
          </cell>
        </row>
      </sheetData>
      <sheetData sheetId="5"/>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RAB"/>
      <sheetName val="H.bh ' 10"/>
      <sheetName val="REKAP ITEM"/>
      <sheetName val="Gal. Tanah MP"/>
      <sheetName val="Gal. Berbatu"/>
      <sheetName val="Gal. Alat Berat"/>
      <sheetName val="Timbunan didtgkan (MP)"/>
      <sheetName val="Timbunan Stempat"/>
      <sheetName val="Bronjong Jalin"/>
      <sheetName val="Bronjong Pabrik"/>
      <sheetName val="Geotextile"/>
      <sheetName val="Pas. Bt Kosong"/>
      <sheetName val="Pas. Batu Kali"/>
      <sheetName val="Plesteran 1 ; 3"/>
      <sheetName val="Beton Btulang"/>
      <sheetName val="Cor Wire Mesh"/>
      <sheetName val="Gebalan Rumput"/>
      <sheetName val="Drain Hole"/>
      <sheetName val="Timbunan Didatangkan(AB)"/>
      <sheetName val="Timbunan Setempat (AB)"/>
      <sheetName val="mobilisasi"/>
      <sheetName val="Gal. Alat Berat+D.Truck"/>
      <sheetName val="Bersih Lap"/>
      <sheetName val="Anl Gal A Br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H.Satuan ( Rvsi )"/>
      <sheetName val="Analisa ( Rvsi )"/>
      <sheetName val="Volume bahan"/>
      <sheetName val="Rencana Bahan"/>
      <sheetName val="Rev.SMP N 3 Smpng Empt"/>
      <sheetName val="Sheet2"/>
      <sheetName val="Sheet3"/>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sheetData>
      <sheetData sheetId="3" refreshError="1"/>
      <sheetData sheetId="4" refreshError="1"/>
      <sheetData sheetId="5" refreshError="1"/>
      <sheetData sheetId="6">
        <row r="21">
          <cell r="H21">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heet1 (2)"/>
      <sheetName val="BUKU III (2)"/>
      <sheetName val="BUKU III"/>
      <sheetName val="RAB"/>
      <sheetName val="REK"/>
      <sheetName val="RAB MOBILER"/>
    </sheetNames>
    <sheetDataSet>
      <sheetData sheetId="0">
        <row r="298">
          <cell r="AL298">
            <v>4.0000000000000001E-3</v>
          </cell>
        </row>
      </sheetData>
      <sheetData sheetId="1"/>
      <sheetData sheetId="2"/>
      <sheetData sheetId="3"/>
      <sheetData sheetId="4"/>
      <sheetData sheetId="5"/>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Rekap MC-0"/>
      <sheetName val="BOQ MC-0 "/>
      <sheetName val="mob"/>
      <sheetName val="1.8(1)"/>
      <sheetName val="ans"/>
      <sheetName val="HS"/>
      <sheetName val="REKAP lama"/>
      <sheetName val="BOQ lama"/>
      <sheetName val=" BQ TA 06"/>
      <sheetName val="ANL_TEK.2"/>
      <sheetName val="ANL_TEK.3"/>
      <sheetName val="ANL_TEK.5"/>
      <sheetName val="ANL_TEK.6"/>
      <sheetName val="ANL_TEK.7"/>
      <sheetName val="mos"/>
      <sheetName val="Peralatan"/>
      <sheetName val="P.Rutin"/>
      <sheetName val="K-plant"/>
      <sheetName val="SUB"/>
      <sheetName val="HIT_ALAT"/>
      <sheetName val="KBTH_BAHAN"/>
      <sheetName val="HIT"/>
    </sheetNames>
    <sheetDataSet>
      <sheetData sheetId="0" refreshError="1"/>
      <sheetData sheetId="1" refreshError="1"/>
      <sheetData sheetId="2" refreshError="1"/>
      <sheetData sheetId="3"/>
      <sheetData sheetId="4"/>
      <sheetData sheetId="5"/>
      <sheetData sheetId="6">
        <row r="102">
          <cell r="D102" t="str">
            <v>DUMP TRUCK 6 Ton</v>
          </cell>
          <cell r="G102">
            <v>155445.43964100417</v>
          </cell>
        </row>
      </sheetData>
      <sheetData sheetId="7">
        <row r="48">
          <cell r="F48" t="str">
            <v>Ir. Heru Sulaksono</v>
          </cell>
        </row>
        <row r="49">
          <cell r="F49" t="str">
            <v>KEPALA</v>
          </cell>
        </row>
      </sheetData>
      <sheetData sheetId="8">
        <row r="30">
          <cell r="J30">
            <v>207610000</v>
          </cell>
        </row>
        <row r="52">
          <cell r="J52">
            <v>75799883.129999995</v>
          </cell>
        </row>
        <row r="119">
          <cell r="J119">
            <v>972965775.62</v>
          </cell>
        </row>
        <row r="170">
          <cell r="J170">
            <v>0</v>
          </cell>
        </row>
        <row r="184">
          <cell r="J184">
            <v>1593533928.9499998</v>
          </cell>
        </row>
        <row r="260">
          <cell r="J260">
            <v>1684041750.99</v>
          </cell>
        </row>
        <row r="522">
          <cell r="J522">
            <v>4136134468.2600002</v>
          </cell>
        </row>
        <row r="603">
          <cell r="J603">
            <v>229993753</v>
          </cell>
        </row>
        <row r="665">
          <cell r="J665">
            <v>5004908.8</v>
          </cell>
        </row>
        <row r="714">
          <cell r="J714">
            <v>0</v>
          </cell>
        </row>
      </sheetData>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NK"/>
      <sheetName val="REKAP"/>
      <sheetName val="BOQ"/>
      <sheetName val="ANALISA"/>
      <sheetName val="dafhar"/>
      <sheetName val="Antek"/>
      <sheetName val=" Biaya alat jam'05"/>
      <sheetName val="Analisa Produksi alat'05"/>
      <sheetName val="Anal-Grout!Back!Water"/>
      <sheetName val="AHSP'05"/>
      <sheetName val="daf harga'05"/>
      <sheetName val="Rekap Hrg"/>
      <sheetName val="Rekap Rab '05"/>
      <sheetName val="Rab '05"/>
      <sheetName val="Daft Print"/>
      <sheetName val="Sch Pelaks'05 (Kontrak)"/>
      <sheetName val="Sruct.Org'05"/>
      <sheetName val="daf harga A.Besar"/>
      <sheetName val="AHSP"/>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row r="20">
          <cell r="N20">
            <v>0.1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5">
          <cell r="O25">
            <v>0.1</v>
          </cell>
        </row>
        <row r="69">
          <cell r="O69">
            <v>0.75</v>
          </cell>
        </row>
        <row r="307">
          <cell r="U307">
            <v>2150</v>
          </cell>
        </row>
        <row r="309">
          <cell r="U309">
            <v>67200</v>
          </cell>
        </row>
        <row r="355">
          <cell r="U355">
            <v>36960</v>
          </cell>
        </row>
        <row r="356">
          <cell r="U356">
            <v>38304.000000000007</v>
          </cell>
        </row>
      </sheetData>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DH"/>
      <sheetName val="PM"/>
      <sheetName val="TAB"/>
    </sheetNames>
    <sheetDataSet>
      <sheetData sheetId="0" refreshError="1">
        <row r="7">
          <cell r="G7">
            <v>12500</v>
          </cell>
        </row>
        <row r="8">
          <cell r="G8">
            <v>10625</v>
          </cell>
        </row>
        <row r="9">
          <cell r="G9">
            <v>11875</v>
          </cell>
        </row>
        <row r="12">
          <cell r="G12">
            <v>15000</v>
          </cell>
        </row>
        <row r="13">
          <cell r="G13">
            <v>15000</v>
          </cell>
        </row>
      </sheetData>
      <sheetData sheetId="1" refreshError="1"/>
      <sheetData sheetId="2"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BAHAN"/>
      <sheetName val="ANALISA"/>
      <sheetName val="B O W"/>
      <sheetName val="BIAYA  ALAT"/>
      <sheetName val="REKAP"/>
      <sheetName val="Sheet1"/>
      <sheetName val="Sheet2"/>
    </sheetNames>
    <sheetDataSet>
      <sheetData sheetId="0" refreshError="1">
        <row r="7">
          <cell r="C7" t="str">
            <v>Batu Gunung</v>
          </cell>
        </row>
        <row r="12">
          <cell r="C12" t="str">
            <v>Batu Pecah 10 - 15 Cm</v>
          </cell>
        </row>
        <row r="14">
          <cell r="C14" t="str">
            <v>Batu Pecah 5 - 7 Cm</v>
          </cell>
        </row>
        <row r="15">
          <cell r="C15" t="str">
            <v>Batu Pecah 3 - 5 Cm</v>
          </cell>
        </row>
        <row r="16">
          <cell r="C16" t="str">
            <v>Batu Pecah 2 - 3 Cm</v>
          </cell>
        </row>
        <row r="17">
          <cell r="C17" t="str">
            <v>Batu Pecah 1 - 2 Cm</v>
          </cell>
        </row>
        <row r="19">
          <cell r="C19" t="str">
            <v>Buis Beton diameter 60 Cm</v>
          </cell>
        </row>
        <row r="20">
          <cell r="C20" t="str">
            <v xml:space="preserve">Buis Beton diameter 80 Cm </v>
          </cell>
        </row>
        <row r="21">
          <cell r="C21" t="str">
            <v>Pasir urug / Timbunan</v>
          </cell>
        </row>
        <row r="23">
          <cell r="C23" t="str">
            <v>Sirtu Tidak diayak</v>
          </cell>
        </row>
        <row r="25">
          <cell r="C25" t="str">
            <v>Aspal Bitumen</v>
          </cell>
        </row>
        <row r="27">
          <cell r="C27" t="str">
            <v>Minyak Tanah</v>
          </cell>
        </row>
        <row r="30">
          <cell r="C30" t="str">
            <v>Kapur</v>
          </cell>
        </row>
        <row r="32">
          <cell r="C32" t="str">
            <v>Kawat Beronjong  d. 5 mm</v>
          </cell>
        </row>
        <row r="34">
          <cell r="C34" t="str">
            <v>Paku Jembatan</v>
          </cell>
        </row>
        <row r="35">
          <cell r="C35" t="str">
            <v>Baja Tulangan Beton</v>
          </cell>
        </row>
        <row r="38">
          <cell r="C38" t="str">
            <v>Kayu untuk Perancah</v>
          </cell>
        </row>
        <row r="43">
          <cell r="C43" t="str">
            <v>Kerikil Bukit</v>
          </cell>
        </row>
        <row r="44">
          <cell r="C44" t="str">
            <v>Kerikil Sungai Royalty</v>
          </cell>
        </row>
        <row r="47">
          <cell r="C47" t="str">
            <v>Tasirtu Royalty</v>
          </cell>
        </row>
        <row r="70">
          <cell r="C70" t="str">
            <v>Mekanik</v>
          </cell>
        </row>
        <row r="74">
          <cell r="C74" t="str">
            <v>Operator Terampil</v>
          </cell>
        </row>
        <row r="75">
          <cell r="C75" t="str">
            <v>Operator Semi Terampil</v>
          </cell>
        </row>
        <row r="77">
          <cell r="C77" t="str">
            <v>Sopir Truck</v>
          </cell>
        </row>
        <row r="78">
          <cell r="C78" t="str">
            <v>Sopir Personil</v>
          </cell>
        </row>
        <row r="81">
          <cell r="C81" t="str">
            <v>Buruh Terampil</v>
          </cell>
        </row>
        <row r="100">
          <cell r="AH100" t="str">
            <v>Bulldozer 100 HP</v>
          </cell>
        </row>
        <row r="101">
          <cell r="AH101" t="str">
            <v>Motor Greder 115 HP</v>
          </cell>
        </row>
        <row r="102">
          <cell r="AH102" t="str">
            <v>Stone Crusher 40 - 50 ton/hari 140 HP</v>
          </cell>
        </row>
        <row r="103">
          <cell r="AH103" t="str">
            <v>Screening Plant 80 HP</v>
          </cell>
        </row>
        <row r="104">
          <cell r="AH104" t="str">
            <v>Loader Wheeled 115 HP</v>
          </cell>
        </row>
        <row r="105">
          <cell r="AH105" t="str">
            <v>Tractor Wheeled 60 HP</v>
          </cell>
        </row>
        <row r="106">
          <cell r="AH106" t="str">
            <v>Roller 3 Wheeled 8 - 10 ton 51 HP</v>
          </cell>
        </row>
        <row r="107">
          <cell r="AH107" t="str">
            <v>Tandem Roller 6 - 10 Ton 40 HP</v>
          </cell>
        </row>
        <row r="108">
          <cell r="AH108" t="str">
            <v>Self Vibrator Roller 10 ton 35 HP</v>
          </cell>
        </row>
        <row r="109">
          <cell r="AH109" t="str">
            <v>Pneumatic Tire Roller 8  - 15 ton 95 HP</v>
          </cell>
        </row>
        <row r="110">
          <cell r="AH110" t="str">
            <v>Vibrator Roller 600 Kg 7 HP</v>
          </cell>
        </row>
        <row r="111">
          <cell r="AH111" t="str">
            <v>Plate Vibrator / Stamper 4 HP</v>
          </cell>
        </row>
        <row r="112">
          <cell r="AH112" t="str">
            <v>Concrete  Vibrator 4 HP</v>
          </cell>
        </row>
        <row r="114">
          <cell r="AH114" t="str">
            <v>Asphalt Sprayer Towed 350 L 7 HP</v>
          </cell>
        </row>
        <row r="115">
          <cell r="AH115" t="str">
            <v>Asphalt Sprayer, Towed 400 L 8 HP</v>
          </cell>
        </row>
        <row r="116">
          <cell r="AH116" t="str">
            <v>Asphalt Mixing Plant 30 t/h 125 HP</v>
          </cell>
        </row>
        <row r="118">
          <cell r="AH118" t="str">
            <v>Asphalt Finisher 30 HP</v>
          </cell>
        </row>
        <row r="119">
          <cell r="AH119" t="str">
            <v>Water Tank Truck 115 HP</v>
          </cell>
        </row>
        <row r="123">
          <cell r="AH123" t="str">
            <v>Dump Truck 5 Ton 145 HP</v>
          </cell>
        </row>
        <row r="124">
          <cell r="AH124" t="str">
            <v>Flat Bed Truck 4,0 Ton 80 HP</v>
          </cell>
        </row>
        <row r="125">
          <cell r="AH125" t="str">
            <v>Concrete  Mixer 0,125 M3 7 HP</v>
          </cell>
        </row>
        <row r="126">
          <cell r="AH126" t="str">
            <v>Concrete  Mixer 0,250 M3 10 HP</v>
          </cell>
        </row>
        <row r="128">
          <cell r="AH128" t="str">
            <v>Compressor, Air 150 M3 20 HP</v>
          </cell>
        </row>
        <row r="129">
          <cell r="AH129" t="str">
            <v>Water Pump (d. 5 Cm) 8 HP</v>
          </cell>
        </row>
        <row r="130">
          <cell r="AH130" t="str">
            <v>Tractor Equipment, etc</v>
          </cell>
        </row>
      </sheetData>
      <sheetData sheetId="1" refreshError="1"/>
      <sheetData sheetId="2" refreshError="1"/>
      <sheetData sheetId="3" refreshError="1">
        <row r="66">
          <cell r="U66">
            <v>200379</v>
          </cell>
        </row>
        <row r="136">
          <cell r="U136">
            <v>57396</v>
          </cell>
        </row>
        <row r="206">
          <cell r="U206">
            <v>127815</v>
          </cell>
        </row>
        <row r="276">
          <cell r="U276">
            <v>36529</v>
          </cell>
        </row>
        <row r="346">
          <cell r="U346">
            <v>65863</v>
          </cell>
        </row>
        <row r="416">
          <cell r="U416">
            <v>25447</v>
          </cell>
        </row>
        <row r="486">
          <cell r="U486">
            <v>25930</v>
          </cell>
        </row>
        <row r="556">
          <cell r="U556">
            <v>40415</v>
          </cell>
        </row>
        <row r="626">
          <cell r="U626">
            <v>27481</v>
          </cell>
        </row>
        <row r="696">
          <cell r="U696">
            <v>65924</v>
          </cell>
        </row>
        <row r="766">
          <cell r="U766">
            <v>20366</v>
          </cell>
        </row>
        <row r="836">
          <cell r="U836">
            <v>8586</v>
          </cell>
        </row>
        <row r="906">
          <cell r="U906">
            <v>9398</v>
          </cell>
        </row>
        <row r="976">
          <cell r="U976">
            <v>110212</v>
          </cell>
        </row>
        <row r="1046">
          <cell r="U1046">
            <v>49592</v>
          </cell>
        </row>
        <row r="1116">
          <cell r="U1116">
            <v>22164</v>
          </cell>
        </row>
        <row r="1187">
          <cell r="U1187">
            <v>329286</v>
          </cell>
        </row>
        <row r="1257">
          <cell r="U1257">
            <v>169833</v>
          </cell>
        </row>
        <row r="1327">
          <cell r="U1327">
            <v>64603</v>
          </cell>
        </row>
        <row r="1397">
          <cell r="U1397">
            <v>44502</v>
          </cell>
        </row>
        <row r="1467">
          <cell r="U1467">
            <v>10118</v>
          </cell>
        </row>
        <row r="1537">
          <cell r="U1537">
            <v>208115</v>
          </cell>
        </row>
        <row r="1607">
          <cell r="U1607">
            <v>48875</v>
          </cell>
        </row>
        <row r="1677">
          <cell r="U1677">
            <v>64797</v>
          </cell>
        </row>
        <row r="1747">
          <cell r="U1747">
            <v>43555</v>
          </cell>
        </row>
        <row r="1817">
          <cell r="U1817">
            <v>2752</v>
          </cell>
        </row>
        <row r="1887">
          <cell r="U1887">
            <v>4808</v>
          </cell>
        </row>
        <row r="1957">
          <cell r="U1957">
            <v>16722</v>
          </cell>
        </row>
        <row r="2027">
          <cell r="U2027">
            <v>42023</v>
          </cell>
        </row>
        <row r="2097">
          <cell r="U2097">
            <v>4580</v>
          </cell>
        </row>
        <row r="2167">
          <cell r="U2167">
            <v>43961</v>
          </cell>
        </row>
      </sheetData>
      <sheetData sheetId="4" refreshError="1"/>
      <sheetData sheetId="5" refreshError="1"/>
      <sheetData sheetId="6"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Srt"/>
      <sheetName val="Sch"/>
      <sheetName val="Rekap"/>
      <sheetName val="Rab-Jemb"/>
      <sheetName val="An-Bow"/>
      <sheetName val="Anl.Bm(K)"/>
      <sheetName val="A3"/>
      <sheetName val="Upah"/>
      <sheetName val="Mat'l"/>
      <sheetName val="Alat"/>
    </sheetNames>
    <sheetDataSet>
      <sheetData sheetId="0"/>
      <sheetData sheetId="1"/>
      <sheetData sheetId="2"/>
      <sheetData sheetId="3"/>
      <sheetData sheetId="4"/>
      <sheetData sheetId="5"/>
      <sheetData sheetId="6"/>
      <sheetData sheetId="7">
        <row r="9">
          <cell r="E9">
            <v>23000</v>
          </cell>
        </row>
        <row r="13">
          <cell r="E13">
            <v>22000</v>
          </cell>
        </row>
        <row r="20">
          <cell r="E20">
            <v>16000</v>
          </cell>
        </row>
        <row r="21">
          <cell r="E21">
            <v>16500</v>
          </cell>
        </row>
      </sheetData>
      <sheetData sheetId="8">
        <row r="13">
          <cell r="G13">
            <v>50000</v>
          </cell>
        </row>
        <row r="25">
          <cell r="G25">
            <v>47000</v>
          </cell>
        </row>
        <row r="33">
          <cell r="G33">
            <v>28000</v>
          </cell>
        </row>
        <row r="37">
          <cell r="G37">
            <v>800000</v>
          </cell>
        </row>
        <row r="45">
          <cell r="G45">
            <v>42000</v>
          </cell>
        </row>
      </sheetData>
      <sheetData sheetId="9">
        <row r="37">
          <cell r="G37">
            <v>5000</v>
          </cell>
        </row>
        <row r="42">
          <cell r="G42">
            <v>4000</v>
          </cell>
        </row>
      </sheetData>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Rekapitulasi SKS"/>
      <sheetName val="Rekapitulasi"/>
      <sheetName val="Alat"/>
      <sheetName val="Produksi Alat"/>
      <sheetName val="Kuantitas"/>
      <sheetName val="Analisa"/>
      <sheetName val="DU&amp;B"/>
      <sheetName val="JADW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Upah Bahan"/>
    </sheetNames>
    <sheetDataSet>
      <sheetData sheetId="0"/>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Rab-Monomental (2)"/>
      <sheetName val="Rab-Jem (2)"/>
      <sheetName val="Rekap"/>
      <sheetName val="Sheet2"/>
      <sheetName val="Rab-Monomental"/>
      <sheetName val="Rab-Jem"/>
      <sheetName val="Anl.Bm(K)"/>
      <sheetName val="A3"/>
      <sheetName val="Sheet1"/>
      <sheetName val="Upah"/>
      <sheetName val="Mat'l"/>
      <sheetName val="Alat"/>
    </sheetNames>
    <sheetDataSet>
      <sheetData sheetId="0"/>
      <sheetData sheetId="1"/>
      <sheetData sheetId="2"/>
      <sheetData sheetId="3">
        <row r="35">
          <cell r="K35">
            <v>193200</v>
          </cell>
        </row>
        <row r="49">
          <cell r="K49">
            <v>30141</v>
          </cell>
        </row>
      </sheetData>
      <sheetData sheetId="4"/>
      <sheetData sheetId="5"/>
      <sheetData sheetId="6">
        <row r="741">
          <cell r="J741">
            <v>25500</v>
          </cell>
        </row>
        <row r="1600">
          <cell r="J1600">
            <v>67450</v>
          </cell>
        </row>
        <row r="1661">
          <cell r="J1661">
            <v>11163.75</v>
          </cell>
        </row>
        <row r="1843">
          <cell r="J1843">
            <v>587352.67000000004</v>
          </cell>
        </row>
        <row r="1966">
          <cell r="J1966">
            <v>319800</v>
          </cell>
        </row>
      </sheetData>
      <sheetData sheetId="7"/>
      <sheetData sheetId="8"/>
      <sheetData sheetId="9"/>
      <sheetData sheetId="10"/>
      <sheetData sheetId="11"/>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BASIC"/>
      <sheetName val="BOQ"/>
      <sheetName val="demol-build"/>
      <sheetName val="pav-block"/>
      <sheetName val="kerb"/>
      <sheetName val="MAT - COMMON"/>
      <sheetName val="MAT. MS &amp; SW"/>
      <sheetName val="MAT PRIME &amp; RS"/>
      <sheetName val="SM"/>
      <sheetName val="MS"/>
      <sheetName val="galian Strk."/>
      <sheetName val="embankment"/>
      <sheetName val="Borrow Mat"/>
      <sheetName val="River Gravel (M3)"/>
      <sheetName val="River Gravel (M2)"/>
      <sheetName val="PRIME"/>
      <sheetName val="Tack coat"/>
      <sheetName val="TACK"/>
      <sheetName val="AC &amp; HRS"/>
      <sheetName val="SMA-A9"/>
      <sheetName val="AC-surface"/>
      <sheetName val="ATBL"/>
      <sheetName val="ATB"/>
      <sheetName val="Patching"/>
      <sheetName val="AC-binder-9"/>
      <sheetName val="k-225 E"/>
      <sheetName val="k-225 F"/>
      <sheetName val="STEEL"/>
      <sheetName val="MAT.  A &amp; B"/>
      <sheetName val="ATB "/>
      <sheetName val="ATB patching"/>
      <sheetName val="5-MOS"/>
      <sheetName val="SLD"/>
      <sheetName val="4a-Mob"/>
      <sheetName val="4b-Mob "/>
      <sheetName val="6a-Crushing Plant"/>
      <sheetName val="6b-AMP"/>
      <sheetName val="KEMAJUAN PROYEK"/>
      <sheetName val="Schedulle"/>
      <sheetName val="Schedulee"/>
      <sheetName val="5-Peralat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26"/>
  <sheetViews>
    <sheetView tabSelected="1" view="pageBreakPreview" topLeftCell="A70" zoomScaleSheetLayoutView="100" workbookViewId="0">
      <selection activeCell="O43" sqref="O43:Y43"/>
    </sheetView>
  </sheetViews>
  <sheetFormatPr defaultRowHeight="12.75"/>
  <cols>
    <col min="1" max="1" width="4.7109375" style="1" customWidth="1"/>
    <col min="2" max="2" width="4.140625" style="1" customWidth="1"/>
    <col min="3" max="3" width="5.7109375" style="1" customWidth="1"/>
    <col min="4" max="4" width="2.42578125" style="1" customWidth="1"/>
    <col min="5" max="5" width="2.28515625" style="1" customWidth="1"/>
    <col min="6" max="8" width="9.140625" style="1"/>
    <col min="9" max="9" width="7" style="1" customWidth="1"/>
    <col min="10" max="12" width="9.140625" style="1"/>
    <col min="13" max="13" width="18.5703125" style="1" customWidth="1"/>
    <col min="14" max="14" width="9.140625" style="1"/>
    <col min="15" max="25" width="0" style="1" hidden="1" customWidth="1"/>
    <col min="26" max="257" width="9.140625" style="1"/>
    <col min="258" max="258" width="4.7109375" style="1" customWidth="1"/>
    <col min="259" max="259" width="9.85546875" style="1" customWidth="1"/>
    <col min="260" max="260" width="2.42578125" style="1" customWidth="1"/>
    <col min="261" max="261" width="2.28515625" style="1" customWidth="1"/>
    <col min="262" max="264" width="9.140625" style="1"/>
    <col min="265" max="265" width="7" style="1" customWidth="1"/>
    <col min="266" max="268" width="9.140625" style="1"/>
    <col min="269" max="269" width="16.85546875" style="1" customWidth="1"/>
    <col min="270" max="513" width="9.140625" style="1"/>
    <col min="514" max="514" width="4.7109375" style="1" customWidth="1"/>
    <col min="515" max="515" width="9.85546875" style="1" customWidth="1"/>
    <col min="516" max="516" width="2.42578125" style="1" customWidth="1"/>
    <col min="517" max="517" width="2.28515625" style="1" customWidth="1"/>
    <col min="518" max="520" width="9.140625" style="1"/>
    <col min="521" max="521" width="7" style="1" customWidth="1"/>
    <col min="522" max="524" width="9.140625" style="1"/>
    <col min="525" max="525" width="16.85546875" style="1" customWidth="1"/>
    <col min="526" max="769" width="9.140625" style="1"/>
    <col min="770" max="770" width="4.7109375" style="1" customWidth="1"/>
    <col min="771" max="771" width="9.85546875" style="1" customWidth="1"/>
    <col min="772" max="772" width="2.42578125" style="1" customWidth="1"/>
    <col min="773" max="773" width="2.28515625" style="1" customWidth="1"/>
    <col min="774" max="776" width="9.140625" style="1"/>
    <col min="777" max="777" width="7" style="1" customWidth="1"/>
    <col min="778" max="780" width="9.140625" style="1"/>
    <col min="781" max="781" width="16.85546875" style="1" customWidth="1"/>
    <col min="782" max="1025" width="9.140625" style="1"/>
    <col min="1026" max="1026" width="4.7109375" style="1" customWidth="1"/>
    <col min="1027" max="1027" width="9.85546875" style="1" customWidth="1"/>
    <col min="1028" max="1028" width="2.42578125" style="1" customWidth="1"/>
    <col min="1029" max="1029" width="2.28515625" style="1" customWidth="1"/>
    <col min="1030" max="1032" width="9.140625" style="1"/>
    <col min="1033" max="1033" width="7" style="1" customWidth="1"/>
    <col min="1034" max="1036" width="9.140625" style="1"/>
    <col min="1037" max="1037" width="16.85546875" style="1" customWidth="1"/>
    <col min="1038" max="1281" width="9.140625" style="1"/>
    <col min="1282" max="1282" width="4.7109375" style="1" customWidth="1"/>
    <col min="1283" max="1283" width="9.85546875" style="1" customWidth="1"/>
    <col min="1284" max="1284" width="2.42578125" style="1" customWidth="1"/>
    <col min="1285" max="1285" width="2.28515625" style="1" customWidth="1"/>
    <col min="1286" max="1288" width="9.140625" style="1"/>
    <col min="1289" max="1289" width="7" style="1" customWidth="1"/>
    <col min="1290" max="1292" width="9.140625" style="1"/>
    <col min="1293" max="1293" width="16.85546875" style="1" customWidth="1"/>
    <col min="1294" max="1537" width="9.140625" style="1"/>
    <col min="1538" max="1538" width="4.7109375" style="1" customWidth="1"/>
    <col min="1539" max="1539" width="9.85546875" style="1" customWidth="1"/>
    <col min="1540" max="1540" width="2.42578125" style="1" customWidth="1"/>
    <col min="1541" max="1541" width="2.28515625" style="1" customWidth="1"/>
    <col min="1542" max="1544" width="9.140625" style="1"/>
    <col min="1545" max="1545" width="7" style="1" customWidth="1"/>
    <col min="1546" max="1548" width="9.140625" style="1"/>
    <col min="1549" max="1549" width="16.85546875" style="1" customWidth="1"/>
    <col min="1550" max="1793" width="9.140625" style="1"/>
    <col min="1794" max="1794" width="4.7109375" style="1" customWidth="1"/>
    <col min="1795" max="1795" width="9.85546875" style="1" customWidth="1"/>
    <col min="1796" max="1796" width="2.42578125" style="1" customWidth="1"/>
    <col min="1797" max="1797" width="2.28515625" style="1" customWidth="1"/>
    <col min="1798" max="1800" width="9.140625" style="1"/>
    <col min="1801" max="1801" width="7" style="1" customWidth="1"/>
    <col min="1802" max="1804" width="9.140625" style="1"/>
    <col min="1805" max="1805" width="16.85546875" style="1" customWidth="1"/>
    <col min="1806" max="2049" width="9.140625" style="1"/>
    <col min="2050" max="2050" width="4.7109375" style="1" customWidth="1"/>
    <col min="2051" max="2051" width="9.85546875" style="1" customWidth="1"/>
    <col min="2052" max="2052" width="2.42578125" style="1" customWidth="1"/>
    <col min="2053" max="2053" width="2.28515625" style="1" customWidth="1"/>
    <col min="2054" max="2056" width="9.140625" style="1"/>
    <col min="2057" max="2057" width="7" style="1" customWidth="1"/>
    <col min="2058" max="2060" width="9.140625" style="1"/>
    <col min="2061" max="2061" width="16.85546875" style="1" customWidth="1"/>
    <col min="2062" max="2305" width="9.140625" style="1"/>
    <col min="2306" max="2306" width="4.7109375" style="1" customWidth="1"/>
    <col min="2307" max="2307" width="9.85546875" style="1" customWidth="1"/>
    <col min="2308" max="2308" width="2.42578125" style="1" customWidth="1"/>
    <col min="2309" max="2309" width="2.28515625" style="1" customWidth="1"/>
    <col min="2310" max="2312" width="9.140625" style="1"/>
    <col min="2313" max="2313" width="7" style="1" customWidth="1"/>
    <col min="2314" max="2316" width="9.140625" style="1"/>
    <col min="2317" max="2317" width="16.85546875" style="1" customWidth="1"/>
    <col min="2318" max="2561" width="9.140625" style="1"/>
    <col min="2562" max="2562" width="4.7109375" style="1" customWidth="1"/>
    <col min="2563" max="2563" width="9.85546875" style="1" customWidth="1"/>
    <col min="2564" max="2564" width="2.42578125" style="1" customWidth="1"/>
    <col min="2565" max="2565" width="2.28515625" style="1" customWidth="1"/>
    <col min="2566" max="2568" width="9.140625" style="1"/>
    <col min="2569" max="2569" width="7" style="1" customWidth="1"/>
    <col min="2570" max="2572" width="9.140625" style="1"/>
    <col min="2573" max="2573" width="16.85546875" style="1" customWidth="1"/>
    <col min="2574" max="2817" width="9.140625" style="1"/>
    <col min="2818" max="2818" width="4.7109375" style="1" customWidth="1"/>
    <col min="2819" max="2819" width="9.85546875" style="1" customWidth="1"/>
    <col min="2820" max="2820" width="2.42578125" style="1" customWidth="1"/>
    <col min="2821" max="2821" width="2.28515625" style="1" customWidth="1"/>
    <col min="2822" max="2824" width="9.140625" style="1"/>
    <col min="2825" max="2825" width="7" style="1" customWidth="1"/>
    <col min="2826" max="2828" width="9.140625" style="1"/>
    <col min="2829" max="2829" width="16.85546875" style="1" customWidth="1"/>
    <col min="2830" max="3073" width="9.140625" style="1"/>
    <col min="3074" max="3074" width="4.7109375" style="1" customWidth="1"/>
    <col min="3075" max="3075" width="9.85546875" style="1" customWidth="1"/>
    <col min="3076" max="3076" width="2.42578125" style="1" customWidth="1"/>
    <col min="3077" max="3077" width="2.28515625" style="1" customWidth="1"/>
    <col min="3078" max="3080" width="9.140625" style="1"/>
    <col min="3081" max="3081" width="7" style="1" customWidth="1"/>
    <col min="3082" max="3084" width="9.140625" style="1"/>
    <col min="3085" max="3085" width="16.85546875" style="1" customWidth="1"/>
    <col min="3086" max="3329" width="9.140625" style="1"/>
    <col min="3330" max="3330" width="4.7109375" style="1" customWidth="1"/>
    <col min="3331" max="3331" width="9.85546875" style="1" customWidth="1"/>
    <col min="3332" max="3332" width="2.42578125" style="1" customWidth="1"/>
    <col min="3333" max="3333" width="2.28515625" style="1" customWidth="1"/>
    <col min="3334" max="3336" width="9.140625" style="1"/>
    <col min="3337" max="3337" width="7" style="1" customWidth="1"/>
    <col min="3338" max="3340" width="9.140625" style="1"/>
    <col min="3341" max="3341" width="16.85546875" style="1" customWidth="1"/>
    <col min="3342" max="3585" width="9.140625" style="1"/>
    <col min="3586" max="3586" width="4.7109375" style="1" customWidth="1"/>
    <col min="3587" max="3587" width="9.85546875" style="1" customWidth="1"/>
    <col min="3588" max="3588" width="2.42578125" style="1" customWidth="1"/>
    <col min="3589" max="3589" width="2.28515625" style="1" customWidth="1"/>
    <col min="3590" max="3592" width="9.140625" style="1"/>
    <col min="3593" max="3593" width="7" style="1" customWidth="1"/>
    <col min="3594" max="3596" width="9.140625" style="1"/>
    <col min="3597" max="3597" width="16.85546875" style="1" customWidth="1"/>
    <col min="3598" max="3841" width="9.140625" style="1"/>
    <col min="3842" max="3842" width="4.7109375" style="1" customWidth="1"/>
    <col min="3843" max="3843" width="9.85546875" style="1" customWidth="1"/>
    <col min="3844" max="3844" width="2.42578125" style="1" customWidth="1"/>
    <col min="3845" max="3845" width="2.28515625" style="1" customWidth="1"/>
    <col min="3846" max="3848" width="9.140625" style="1"/>
    <col min="3849" max="3849" width="7" style="1" customWidth="1"/>
    <col min="3850" max="3852" width="9.140625" style="1"/>
    <col min="3853" max="3853" width="16.85546875" style="1" customWidth="1"/>
    <col min="3854" max="4097" width="9.140625" style="1"/>
    <col min="4098" max="4098" width="4.7109375" style="1" customWidth="1"/>
    <col min="4099" max="4099" width="9.85546875" style="1" customWidth="1"/>
    <col min="4100" max="4100" width="2.42578125" style="1" customWidth="1"/>
    <col min="4101" max="4101" width="2.28515625" style="1" customWidth="1"/>
    <col min="4102" max="4104" width="9.140625" style="1"/>
    <col min="4105" max="4105" width="7" style="1" customWidth="1"/>
    <col min="4106" max="4108" width="9.140625" style="1"/>
    <col min="4109" max="4109" width="16.85546875" style="1" customWidth="1"/>
    <col min="4110" max="4353" width="9.140625" style="1"/>
    <col min="4354" max="4354" width="4.7109375" style="1" customWidth="1"/>
    <col min="4355" max="4355" width="9.85546875" style="1" customWidth="1"/>
    <col min="4356" max="4356" width="2.42578125" style="1" customWidth="1"/>
    <col min="4357" max="4357" width="2.28515625" style="1" customWidth="1"/>
    <col min="4358" max="4360" width="9.140625" style="1"/>
    <col min="4361" max="4361" width="7" style="1" customWidth="1"/>
    <col min="4362" max="4364" width="9.140625" style="1"/>
    <col min="4365" max="4365" width="16.85546875" style="1" customWidth="1"/>
    <col min="4366" max="4609" width="9.140625" style="1"/>
    <col min="4610" max="4610" width="4.7109375" style="1" customWidth="1"/>
    <col min="4611" max="4611" width="9.85546875" style="1" customWidth="1"/>
    <col min="4612" max="4612" width="2.42578125" style="1" customWidth="1"/>
    <col min="4613" max="4613" width="2.28515625" style="1" customWidth="1"/>
    <col min="4614" max="4616" width="9.140625" style="1"/>
    <col min="4617" max="4617" width="7" style="1" customWidth="1"/>
    <col min="4618" max="4620" width="9.140625" style="1"/>
    <col min="4621" max="4621" width="16.85546875" style="1" customWidth="1"/>
    <col min="4622" max="4865" width="9.140625" style="1"/>
    <col min="4866" max="4866" width="4.7109375" style="1" customWidth="1"/>
    <col min="4867" max="4867" width="9.85546875" style="1" customWidth="1"/>
    <col min="4868" max="4868" width="2.42578125" style="1" customWidth="1"/>
    <col min="4869" max="4869" width="2.28515625" style="1" customWidth="1"/>
    <col min="4870" max="4872" width="9.140625" style="1"/>
    <col min="4873" max="4873" width="7" style="1" customWidth="1"/>
    <col min="4874" max="4876" width="9.140625" style="1"/>
    <col min="4877" max="4877" width="16.85546875" style="1" customWidth="1"/>
    <col min="4878" max="5121" width="9.140625" style="1"/>
    <col min="5122" max="5122" width="4.7109375" style="1" customWidth="1"/>
    <col min="5123" max="5123" width="9.85546875" style="1" customWidth="1"/>
    <col min="5124" max="5124" width="2.42578125" style="1" customWidth="1"/>
    <col min="5125" max="5125" width="2.28515625" style="1" customWidth="1"/>
    <col min="5126" max="5128" width="9.140625" style="1"/>
    <col min="5129" max="5129" width="7" style="1" customWidth="1"/>
    <col min="5130" max="5132" width="9.140625" style="1"/>
    <col min="5133" max="5133" width="16.85546875" style="1" customWidth="1"/>
    <col min="5134" max="5377" width="9.140625" style="1"/>
    <col min="5378" max="5378" width="4.7109375" style="1" customWidth="1"/>
    <col min="5379" max="5379" width="9.85546875" style="1" customWidth="1"/>
    <col min="5380" max="5380" width="2.42578125" style="1" customWidth="1"/>
    <col min="5381" max="5381" width="2.28515625" style="1" customWidth="1"/>
    <col min="5382" max="5384" width="9.140625" style="1"/>
    <col min="5385" max="5385" width="7" style="1" customWidth="1"/>
    <col min="5386" max="5388" width="9.140625" style="1"/>
    <col min="5389" max="5389" width="16.85546875" style="1" customWidth="1"/>
    <col min="5390" max="5633" width="9.140625" style="1"/>
    <col min="5634" max="5634" width="4.7109375" style="1" customWidth="1"/>
    <col min="5635" max="5635" width="9.85546875" style="1" customWidth="1"/>
    <col min="5636" max="5636" width="2.42578125" style="1" customWidth="1"/>
    <col min="5637" max="5637" width="2.28515625" style="1" customWidth="1"/>
    <col min="5638" max="5640" width="9.140625" style="1"/>
    <col min="5641" max="5641" width="7" style="1" customWidth="1"/>
    <col min="5642" max="5644" width="9.140625" style="1"/>
    <col min="5645" max="5645" width="16.85546875" style="1" customWidth="1"/>
    <col min="5646" max="5889" width="9.140625" style="1"/>
    <col min="5890" max="5890" width="4.7109375" style="1" customWidth="1"/>
    <col min="5891" max="5891" width="9.85546875" style="1" customWidth="1"/>
    <col min="5892" max="5892" width="2.42578125" style="1" customWidth="1"/>
    <col min="5893" max="5893" width="2.28515625" style="1" customWidth="1"/>
    <col min="5894" max="5896" width="9.140625" style="1"/>
    <col min="5897" max="5897" width="7" style="1" customWidth="1"/>
    <col min="5898" max="5900" width="9.140625" style="1"/>
    <col min="5901" max="5901" width="16.85546875" style="1" customWidth="1"/>
    <col min="5902" max="6145" width="9.140625" style="1"/>
    <col min="6146" max="6146" width="4.7109375" style="1" customWidth="1"/>
    <col min="6147" max="6147" width="9.85546875" style="1" customWidth="1"/>
    <col min="6148" max="6148" width="2.42578125" style="1" customWidth="1"/>
    <col min="6149" max="6149" width="2.28515625" style="1" customWidth="1"/>
    <col min="6150" max="6152" width="9.140625" style="1"/>
    <col min="6153" max="6153" width="7" style="1" customWidth="1"/>
    <col min="6154" max="6156" width="9.140625" style="1"/>
    <col min="6157" max="6157" width="16.85546875" style="1" customWidth="1"/>
    <col min="6158" max="6401" width="9.140625" style="1"/>
    <col min="6402" max="6402" width="4.7109375" style="1" customWidth="1"/>
    <col min="6403" max="6403" width="9.85546875" style="1" customWidth="1"/>
    <col min="6404" max="6404" width="2.42578125" style="1" customWidth="1"/>
    <col min="6405" max="6405" width="2.28515625" style="1" customWidth="1"/>
    <col min="6406" max="6408" width="9.140625" style="1"/>
    <col min="6409" max="6409" width="7" style="1" customWidth="1"/>
    <col min="6410" max="6412" width="9.140625" style="1"/>
    <col min="6413" max="6413" width="16.85546875" style="1" customWidth="1"/>
    <col min="6414" max="6657" width="9.140625" style="1"/>
    <col min="6658" max="6658" width="4.7109375" style="1" customWidth="1"/>
    <col min="6659" max="6659" width="9.85546875" style="1" customWidth="1"/>
    <col min="6660" max="6660" width="2.42578125" style="1" customWidth="1"/>
    <col min="6661" max="6661" width="2.28515625" style="1" customWidth="1"/>
    <col min="6662" max="6664" width="9.140625" style="1"/>
    <col min="6665" max="6665" width="7" style="1" customWidth="1"/>
    <col min="6666" max="6668" width="9.140625" style="1"/>
    <col min="6669" max="6669" width="16.85546875" style="1" customWidth="1"/>
    <col min="6670" max="6913" width="9.140625" style="1"/>
    <col min="6914" max="6914" width="4.7109375" style="1" customWidth="1"/>
    <col min="6915" max="6915" width="9.85546875" style="1" customWidth="1"/>
    <col min="6916" max="6916" width="2.42578125" style="1" customWidth="1"/>
    <col min="6917" max="6917" width="2.28515625" style="1" customWidth="1"/>
    <col min="6918" max="6920" width="9.140625" style="1"/>
    <col min="6921" max="6921" width="7" style="1" customWidth="1"/>
    <col min="6922" max="6924" width="9.140625" style="1"/>
    <col min="6925" max="6925" width="16.85546875" style="1" customWidth="1"/>
    <col min="6926" max="7169" width="9.140625" style="1"/>
    <col min="7170" max="7170" width="4.7109375" style="1" customWidth="1"/>
    <col min="7171" max="7171" width="9.85546875" style="1" customWidth="1"/>
    <col min="7172" max="7172" width="2.42578125" style="1" customWidth="1"/>
    <col min="7173" max="7173" width="2.28515625" style="1" customWidth="1"/>
    <col min="7174" max="7176" width="9.140625" style="1"/>
    <col min="7177" max="7177" width="7" style="1" customWidth="1"/>
    <col min="7178" max="7180" width="9.140625" style="1"/>
    <col min="7181" max="7181" width="16.85546875" style="1" customWidth="1"/>
    <col min="7182" max="7425" width="9.140625" style="1"/>
    <col min="7426" max="7426" width="4.7109375" style="1" customWidth="1"/>
    <col min="7427" max="7427" width="9.85546875" style="1" customWidth="1"/>
    <col min="7428" max="7428" width="2.42578125" style="1" customWidth="1"/>
    <col min="7429" max="7429" width="2.28515625" style="1" customWidth="1"/>
    <col min="7430" max="7432" width="9.140625" style="1"/>
    <col min="7433" max="7433" width="7" style="1" customWidth="1"/>
    <col min="7434" max="7436" width="9.140625" style="1"/>
    <col min="7437" max="7437" width="16.85546875" style="1" customWidth="1"/>
    <col min="7438" max="7681" width="9.140625" style="1"/>
    <col min="7682" max="7682" width="4.7109375" style="1" customWidth="1"/>
    <col min="7683" max="7683" width="9.85546875" style="1" customWidth="1"/>
    <col min="7684" max="7684" width="2.42578125" style="1" customWidth="1"/>
    <col min="7685" max="7685" width="2.28515625" style="1" customWidth="1"/>
    <col min="7686" max="7688" width="9.140625" style="1"/>
    <col min="7689" max="7689" width="7" style="1" customWidth="1"/>
    <col min="7690" max="7692" width="9.140625" style="1"/>
    <col min="7693" max="7693" width="16.85546875" style="1" customWidth="1"/>
    <col min="7694" max="7937" width="9.140625" style="1"/>
    <col min="7938" max="7938" width="4.7109375" style="1" customWidth="1"/>
    <col min="7939" max="7939" width="9.85546875" style="1" customWidth="1"/>
    <col min="7940" max="7940" width="2.42578125" style="1" customWidth="1"/>
    <col min="7941" max="7941" width="2.28515625" style="1" customWidth="1"/>
    <col min="7942" max="7944" width="9.140625" style="1"/>
    <col min="7945" max="7945" width="7" style="1" customWidth="1"/>
    <col min="7946" max="7948" width="9.140625" style="1"/>
    <col min="7949" max="7949" width="16.85546875" style="1" customWidth="1"/>
    <col min="7950" max="8193" width="9.140625" style="1"/>
    <col min="8194" max="8194" width="4.7109375" style="1" customWidth="1"/>
    <col min="8195" max="8195" width="9.85546875" style="1" customWidth="1"/>
    <col min="8196" max="8196" width="2.42578125" style="1" customWidth="1"/>
    <col min="8197" max="8197" width="2.28515625" style="1" customWidth="1"/>
    <col min="8198" max="8200" width="9.140625" style="1"/>
    <col min="8201" max="8201" width="7" style="1" customWidth="1"/>
    <col min="8202" max="8204" width="9.140625" style="1"/>
    <col min="8205" max="8205" width="16.85546875" style="1" customWidth="1"/>
    <col min="8206" max="8449" width="9.140625" style="1"/>
    <col min="8450" max="8450" width="4.7109375" style="1" customWidth="1"/>
    <col min="8451" max="8451" width="9.85546875" style="1" customWidth="1"/>
    <col min="8452" max="8452" width="2.42578125" style="1" customWidth="1"/>
    <col min="8453" max="8453" width="2.28515625" style="1" customWidth="1"/>
    <col min="8454" max="8456" width="9.140625" style="1"/>
    <col min="8457" max="8457" width="7" style="1" customWidth="1"/>
    <col min="8458" max="8460" width="9.140625" style="1"/>
    <col min="8461" max="8461" width="16.85546875" style="1" customWidth="1"/>
    <col min="8462" max="8705" width="9.140625" style="1"/>
    <col min="8706" max="8706" width="4.7109375" style="1" customWidth="1"/>
    <col min="8707" max="8707" width="9.85546875" style="1" customWidth="1"/>
    <col min="8708" max="8708" width="2.42578125" style="1" customWidth="1"/>
    <col min="8709" max="8709" width="2.28515625" style="1" customWidth="1"/>
    <col min="8710" max="8712" width="9.140625" style="1"/>
    <col min="8713" max="8713" width="7" style="1" customWidth="1"/>
    <col min="8714" max="8716" width="9.140625" style="1"/>
    <col min="8717" max="8717" width="16.85546875" style="1" customWidth="1"/>
    <col min="8718" max="8961" width="9.140625" style="1"/>
    <col min="8962" max="8962" width="4.7109375" style="1" customWidth="1"/>
    <col min="8963" max="8963" width="9.85546875" style="1" customWidth="1"/>
    <col min="8964" max="8964" width="2.42578125" style="1" customWidth="1"/>
    <col min="8965" max="8965" width="2.28515625" style="1" customWidth="1"/>
    <col min="8966" max="8968" width="9.140625" style="1"/>
    <col min="8969" max="8969" width="7" style="1" customWidth="1"/>
    <col min="8970" max="8972" width="9.140625" style="1"/>
    <col min="8973" max="8973" width="16.85546875" style="1" customWidth="1"/>
    <col min="8974" max="9217" width="9.140625" style="1"/>
    <col min="9218" max="9218" width="4.7109375" style="1" customWidth="1"/>
    <col min="9219" max="9219" width="9.85546875" style="1" customWidth="1"/>
    <col min="9220" max="9220" width="2.42578125" style="1" customWidth="1"/>
    <col min="9221" max="9221" width="2.28515625" style="1" customWidth="1"/>
    <col min="9222" max="9224" width="9.140625" style="1"/>
    <col min="9225" max="9225" width="7" style="1" customWidth="1"/>
    <col min="9226" max="9228" width="9.140625" style="1"/>
    <col min="9229" max="9229" width="16.85546875" style="1" customWidth="1"/>
    <col min="9230" max="9473" width="9.140625" style="1"/>
    <col min="9474" max="9474" width="4.7109375" style="1" customWidth="1"/>
    <col min="9475" max="9475" width="9.85546875" style="1" customWidth="1"/>
    <col min="9476" max="9476" width="2.42578125" style="1" customWidth="1"/>
    <col min="9477" max="9477" width="2.28515625" style="1" customWidth="1"/>
    <col min="9478" max="9480" width="9.140625" style="1"/>
    <col min="9481" max="9481" width="7" style="1" customWidth="1"/>
    <col min="9482" max="9484" width="9.140625" style="1"/>
    <col min="9485" max="9485" width="16.85546875" style="1" customWidth="1"/>
    <col min="9486" max="9729" width="9.140625" style="1"/>
    <col min="9730" max="9730" width="4.7109375" style="1" customWidth="1"/>
    <col min="9731" max="9731" width="9.85546875" style="1" customWidth="1"/>
    <col min="9732" max="9732" width="2.42578125" style="1" customWidth="1"/>
    <col min="9733" max="9733" width="2.28515625" style="1" customWidth="1"/>
    <col min="9734" max="9736" width="9.140625" style="1"/>
    <col min="9737" max="9737" width="7" style="1" customWidth="1"/>
    <col min="9738" max="9740" width="9.140625" style="1"/>
    <col min="9741" max="9741" width="16.85546875" style="1" customWidth="1"/>
    <col min="9742" max="9985" width="9.140625" style="1"/>
    <col min="9986" max="9986" width="4.7109375" style="1" customWidth="1"/>
    <col min="9987" max="9987" width="9.85546875" style="1" customWidth="1"/>
    <col min="9988" max="9988" width="2.42578125" style="1" customWidth="1"/>
    <col min="9989" max="9989" width="2.28515625" style="1" customWidth="1"/>
    <col min="9990" max="9992" width="9.140625" style="1"/>
    <col min="9993" max="9993" width="7" style="1" customWidth="1"/>
    <col min="9994" max="9996" width="9.140625" style="1"/>
    <col min="9997" max="9997" width="16.85546875" style="1" customWidth="1"/>
    <col min="9998" max="10241" width="9.140625" style="1"/>
    <col min="10242" max="10242" width="4.7109375" style="1" customWidth="1"/>
    <col min="10243" max="10243" width="9.85546875" style="1" customWidth="1"/>
    <col min="10244" max="10244" width="2.42578125" style="1" customWidth="1"/>
    <col min="10245" max="10245" width="2.28515625" style="1" customWidth="1"/>
    <col min="10246" max="10248" width="9.140625" style="1"/>
    <col min="10249" max="10249" width="7" style="1" customWidth="1"/>
    <col min="10250" max="10252" width="9.140625" style="1"/>
    <col min="10253" max="10253" width="16.85546875" style="1" customWidth="1"/>
    <col min="10254" max="10497" width="9.140625" style="1"/>
    <col min="10498" max="10498" width="4.7109375" style="1" customWidth="1"/>
    <col min="10499" max="10499" width="9.85546875" style="1" customWidth="1"/>
    <col min="10500" max="10500" width="2.42578125" style="1" customWidth="1"/>
    <col min="10501" max="10501" width="2.28515625" style="1" customWidth="1"/>
    <col min="10502" max="10504" width="9.140625" style="1"/>
    <col min="10505" max="10505" width="7" style="1" customWidth="1"/>
    <col min="10506" max="10508" width="9.140625" style="1"/>
    <col min="10509" max="10509" width="16.85546875" style="1" customWidth="1"/>
    <col min="10510" max="10753" width="9.140625" style="1"/>
    <col min="10754" max="10754" width="4.7109375" style="1" customWidth="1"/>
    <col min="10755" max="10755" width="9.85546875" style="1" customWidth="1"/>
    <col min="10756" max="10756" width="2.42578125" style="1" customWidth="1"/>
    <col min="10757" max="10757" width="2.28515625" style="1" customWidth="1"/>
    <col min="10758" max="10760" width="9.140625" style="1"/>
    <col min="10761" max="10761" width="7" style="1" customWidth="1"/>
    <col min="10762" max="10764" width="9.140625" style="1"/>
    <col min="10765" max="10765" width="16.85546875" style="1" customWidth="1"/>
    <col min="10766" max="11009" width="9.140625" style="1"/>
    <col min="11010" max="11010" width="4.7109375" style="1" customWidth="1"/>
    <col min="11011" max="11011" width="9.85546875" style="1" customWidth="1"/>
    <col min="11012" max="11012" width="2.42578125" style="1" customWidth="1"/>
    <col min="11013" max="11013" width="2.28515625" style="1" customWidth="1"/>
    <col min="11014" max="11016" width="9.140625" style="1"/>
    <col min="11017" max="11017" width="7" style="1" customWidth="1"/>
    <col min="11018" max="11020" width="9.140625" style="1"/>
    <col min="11021" max="11021" width="16.85546875" style="1" customWidth="1"/>
    <col min="11022" max="11265" width="9.140625" style="1"/>
    <col min="11266" max="11266" width="4.7109375" style="1" customWidth="1"/>
    <col min="11267" max="11267" width="9.85546875" style="1" customWidth="1"/>
    <col min="11268" max="11268" width="2.42578125" style="1" customWidth="1"/>
    <col min="11269" max="11269" width="2.28515625" style="1" customWidth="1"/>
    <col min="11270" max="11272" width="9.140625" style="1"/>
    <col min="11273" max="11273" width="7" style="1" customWidth="1"/>
    <col min="11274" max="11276" width="9.140625" style="1"/>
    <col min="11277" max="11277" width="16.85546875" style="1" customWidth="1"/>
    <col min="11278" max="11521" width="9.140625" style="1"/>
    <col min="11522" max="11522" width="4.7109375" style="1" customWidth="1"/>
    <col min="11523" max="11523" width="9.85546875" style="1" customWidth="1"/>
    <col min="11524" max="11524" width="2.42578125" style="1" customWidth="1"/>
    <col min="11525" max="11525" width="2.28515625" style="1" customWidth="1"/>
    <col min="11526" max="11528" width="9.140625" style="1"/>
    <col min="11529" max="11529" width="7" style="1" customWidth="1"/>
    <col min="11530" max="11532" width="9.140625" style="1"/>
    <col min="11533" max="11533" width="16.85546875" style="1" customWidth="1"/>
    <col min="11534" max="11777" width="9.140625" style="1"/>
    <col min="11778" max="11778" width="4.7109375" style="1" customWidth="1"/>
    <col min="11779" max="11779" width="9.85546875" style="1" customWidth="1"/>
    <col min="11780" max="11780" width="2.42578125" style="1" customWidth="1"/>
    <col min="11781" max="11781" width="2.28515625" style="1" customWidth="1"/>
    <col min="11782" max="11784" width="9.140625" style="1"/>
    <col min="11785" max="11785" width="7" style="1" customWidth="1"/>
    <col min="11786" max="11788" width="9.140625" style="1"/>
    <col min="11789" max="11789" width="16.85546875" style="1" customWidth="1"/>
    <col min="11790" max="12033" width="9.140625" style="1"/>
    <col min="12034" max="12034" width="4.7109375" style="1" customWidth="1"/>
    <col min="12035" max="12035" width="9.85546875" style="1" customWidth="1"/>
    <col min="12036" max="12036" width="2.42578125" style="1" customWidth="1"/>
    <col min="12037" max="12037" width="2.28515625" style="1" customWidth="1"/>
    <col min="12038" max="12040" width="9.140625" style="1"/>
    <col min="12041" max="12041" width="7" style="1" customWidth="1"/>
    <col min="12042" max="12044" width="9.140625" style="1"/>
    <col min="12045" max="12045" width="16.85546875" style="1" customWidth="1"/>
    <col min="12046" max="12289" width="9.140625" style="1"/>
    <col min="12290" max="12290" width="4.7109375" style="1" customWidth="1"/>
    <col min="12291" max="12291" width="9.85546875" style="1" customWidth="1"/>
    <col min="12292" max="12292" width="2.42578125" style="1" customWidth="1"/>
    <col min="12293" max="12293" width="2.28515625" style="1" customWidth="1"/>
    <col min="12294" max="12296" width="9.140625" style="1"/>
    <col min="12297" max="12297" width="7" style="1" customWidth="1"/>
    <col min="12298" max="12300" width="9.140625" style="1"/>
    <col min="12301" max="12301" width="16.85546875" style="1" customWidth="1"/>
    <col min="12302" max="12545" width="9.140625" style="1"/>
    <col min="12546" max="12546" width="4.7109375" style="1" customWidth="1"/>
    <col min="12547" max="12547" width="9.85546875" style="1" customWidth="1"/>
    <col min="12548" max="12548" width="2.42578125" style="1" customWidth="1"/>
    <col min="12549" max="12549" width="2.28515625" style="1" customWidth="1"/>
    <col min="12550" max="12552" width="9.140625" style="1"/>
    <col min="12553" max="12553" width="7" style="1" customWidth="1"/>
    <col min="12554" max="12556" width="9.140625" style="1"/>
    <col min="12557" max="12557" width="16.85546875" style="1" customWidth="1"/>
    <col min="12558" max="12801" width="9.140625" style="1"/>
    <col min="12802" max="12802" width="4.7109375" style="1" customWidth="1"/>
    <col min="12803" max="12803" width="9.85546875" style="1" customWidth="1"/>
    <col min="12804" max="12804" width="2.42578125" style="1" customWidth="1"/>
    <col min="12805" max="12805" width="2.28515625" style="1" customWidth="1"/>
    <col min="12806" max="12808" width="9.140625" style="1"/>
    <col min="12809" max="12809" width="7" style="1" customWidth="1"/>
    <col min="12810" max="12812" width="9.140625" style="1"/>
    <col min="12813" max="12813" width="16.85546875" style="1" customWidth="1"/>
    <col min="12814" max="13057" width="9.140625" style="1"/>
    <col min="13058" max="13058" width="4.7109375" style="1" customWidth="1"/>
    <col min="13059" max="13059" width="9.85546875" style="1" customWidth="1"/>
    <col min="13060" max="13060" width="2.42578125" style="1" customWidth="1"/>
    <col min="13061" max="13061" width="2.28515625" style="1" customWidth="1"/>
    <col min="13062" max="13064" width="9.140625" style="1"/>
    <col min="13065" max="13065" width="7" style="1" customWidth="1"/>
    <col min="13066" max="13068" width="9.140625" style="1"/>
    <col min="13069" max="13069" width="16.85546875" style="1" customWidth="1"/>
    <col min="13070" max="13313" width="9.140625" style="1"/>
    <col min="13314" max="13314" width="4.7109375" style="1" customWidth="1"/>
    <col min="13315" max="13315" width="9.85546875" style="1" customWidth="1"/>
    <col min="13316" max="13316" width="2.42578125" style="1" customWidth="1"/>
    <col min="13317" max="13317" width="2.28515625" style="1" customWidth="1"/>
    <col min="13318" max="13320" width="9.140625" style="1"/>
    <col min="13321" max="13321" width="7" style="1" customWidth="1"/>
    <col min="13322" max="13324" width="9.140625" style="1"/>
    <col min="13325" max="13325" width="16.85546875" style="1" customWidth="1"/>
    <col min="13326" max="13569" width="9.140625" style="1"/>
    <col min="13570" max="13570" width="4.7109375" style="1" customWidth="1"/>
    <col min="13571" max="13571" width="9.85546875" style="1" customWidth="1"/>
    <col min="13572" max="13572" width="2.42578125" style="1" customWidth="1"/>
    <col min="13573" max="13573" width="2.28515625" style="1" customWidth="1"/>
    <col min="13574" max="13576" width="9.140625" style="1"/>
    <col min="13577" max="13577" width="7" style="1" customWidth="1"/>
    <col min="13578" max="13580" width="9.140625" style="1"/>
    <col min="13581" max="13581" width="16.85546875" style="1" customWidth="1"/>
    <col min="13582" max="13825" width="9.140625" style="1"/>
    <col min="13826" max="13826" width="4.7109375" style="1" customWidth="1"/>
    <col min="13827" max="13827" width="9.85546875" style="1" customWidth="1"/>
    <col min="13828" max="13828" width="2.42578125" style="1" customWidth="1"/>
    <col min="13829" max="13829" width="2.28515625" style="1" customWidth="1"/>
    <col min="13830" max="13832" width="9.140625" style="1"/>
    <col min="13833" max="13833" width="7" style="1" customWidth="1"/>
    <col min="13834" max="13836" width="9.140625" style="1"/>
    <col min="13837" max="13837" width="16.85546875" style="1" customWidth="1"/>
    <col min="13838" max="14081" width="9.140625" style="1"/>
    <col min="14082" max="14082" width="4.7109375" style="1" customWidth="1"/>
    <col min="14083" max="14083" width="9.85546875" style="1" customWidth="1"/>
    <col min="14084" max="14084" width="2.42578125" style="1" customWidth="1"/>
    <col min="14085" max="14085" width="2.28515625" style="1" customWidth="1"/>
    <col min="14086" max="14088" width="9.140625" style="1"/>
    <col min="14089" max="14089" width="7" style="1" customWidth="1"/>
    <col min="14090" max="14092" width="9.140625" style="1"/>
    <col min="14093" max="14093" width="16.85546875" style="1" customWidth="1"/>
    <col min="14094" max="14337" width="9.140625" style="1"/>
    <col min="14338" max="14338" width="4.7109375" style="1" customWidth="1"/>
    <col min="14339" max="14339" width="9.85546875" style="1" customWidth="1"/>
    <col min="14340" max="14340" width="2.42578125" style="1" customWidth="1"/>
    <col min="14341" max="14341" width="2.28515625" style="1" customWidth="1"/>
    <col min="14342" max="14344" width="9.140625" style="1"/>
    <col min="14345" max="14345" width="7" style="1" customWidth="1"/>
    <col min="14346" max="14348" width="9.140625" style="1"/>
    <col min="14349" max="14349" width="16.85546875" style="1" customWidth="1"/>
    <col min="14350" max="14593" width="9.140625" style="1"/>
    <col min="14594" max="14594" width="4.7109375" style="1" customWidth="1"/>
    <col min="14595" max="14595" width="9.85546875" style="1" customWidth="1"/>
    <col min="14596" max="14596" width="2.42578125" style="1" customWidth="1"/>
    <col min="14597" max="14597" width="2.28515625" style="1" customWidth="1"/>
    <col min="14598" max="14600" width="9.140625" style="1"/>
    <col min="14601" max="14601" width="7" style="1" customWidth="1"/>
    <col min="14602" max="14604" width="9.140625" style="1"/>
    <col min="14605" max="14605" width="16.85546875" style="1" customWidth="1"/>
    <col min="14606" max="14849" width="9.140625" style="1"/>
    <col min="14850" max="14850" width="4.7109375" style="1" customWidth="1"/>
    <col min="14851" max="14851" width="9.85546875" style="1" customWidth="1"/>
    <col min="14852" max="14852" width="2.42578125" style="1" customWidth="1"/>
    <col min="14853" max="14853" width="2.28515625" style="1" customWidth="1"/>
    <col min="14854" max="14856" width="9.140625" style="1"/>
    <col min="14857" max="14857" width="7" style="1" customWidth="1"/>
    <col min="14858" max="14860" width="9.140625" style="1"/>
    <col min="14861" max="14861" width="16.85546875" style="1" customWidth="1"/>
    <col min="14862" max="15105" width="9.140625" style="1"/>
    <col min="15106" max="15106" width="4.7109375" style="1" customWidth="1"/>
    <col min="15107" max="15107" width="9.85546875" style="1" customWidth="1"/>
    <col min="15108" max="15108" width="2.42578125" style="1" customWidth="1"/>
    <col min="15109" max="15109" width="2.28515625" style="1" customWidth="1"/>
    <col min="15110" max="15112" width="9.140625" style="1"/>
    <col min="15113" max="15113" width="7" style="1" customWidth="1"/>
    <col min="15114" max="15116" width="9.140625" style="1"/>
    <col min="15117" max="15117" width="16.85546875" style="1" customWidth="1"/>
    <col min="15118" max="15361" width="9.140625" style="1"/>
    <col min="15362" max="15362" width="4.7109375" style="1" customWidth="1"/>
    <col min="15363" max="15363" width="9.85546875" style="1" customWidth="1"/>
    <col min="15364" max="15364" width="2.42578125" style="1" customWidth="1"/>
    <col min="15365" max="15365" width="2.28515625" style="1" customWidth="1"/>
    <col min="15366" max="15368" width="9.140625" style="1"/>
    <col min="15369" max="15369" width="7" style="1" customWidth="1"/>
    <col min="15370" max="15372" width="9.140625" style="1"/>
    <col min="15373" max="15373" width="16.85546875" style="1" customWidth="1"/>
    <col min="15374" max="15617" width="9.140625" style="1"/>
    <col min="15618" max="15618" width="4.7109375" style="1" customWidth="1"/>
    <col min="15619" max="15619" width="9.85546875" style="1" customWidth="1"/>
    <col min="15620" max="15620" width="2.42578125" style="1" customWidth="1"/>
    <col min="15621" max="15621" width="2.28515625" style="1" customWidth="1"/>
    <col min="15622" max="15624" width="9.140625" style="1"/>
    <col min="15625" max="15625" width="7" style="1" customWidth="1"/>
    <col min="15626" max="15628" width="9.140625" style="1"/>
    <col min="15629" max="15629" width="16.85546875" style="1" customWidth="1"/>
    <col min="15630" max="15873" width="9.140625" style="1"/>
    <col min="15874" max="15874" width="4.7109375" style="1" customWidth="1"/>
    <col min="15875" max="15875" width="9.85546875" style="1" customWidth="1"/>
    <col min="15876" max="15876" width="2.42578125" style="1" customWidth="1"/>
    <col min="15877" max="15877" width="2.28515625" style="1" customWidth="1"/>
    <col min="15878" max="15880" width="9.140625" style="1"/>
    <col min="15881" max="15881" width="7" style="1" customWidth="1"/>
    <col min="15882" max="15884" width="9.140625" style="1"/>
    <col min="15885" max="15885" width="16.85546875" style="1" customWidth="1"/>
    <col min="15886" max="16129" width="9.140625" style="1"/>
    <col min="16130" max="16130" width="4.7109375" style="1" customWidth="1"/>
    <col min="16131" max="16131" width="9.85546875" style="1" customWidth="1"/>
    <col min="16132" max="16132" width="2.42578125" style="1" customWidth="1"/>
    <col min="16133" max="16133" width="2.28515625" style="1" customWidth="1"/>
    <col min="16134" max="16136" width="9.140625" style="1"/>
    <col min="16137" max="16137" width="7" style="1" customWidth="1"/>
    <col min="16138" max="16140" width="9.140625" style="1"/>
    <col min="16141" max="16141" width="16.85546875" style="1" customWidth="1"/>
    <col min="16142" max="16384" width="9.140625" style="1"/>
  </cols>
  <sheetData>
    <row r="1" spans="1:25" ht="20.25">
      <c r="B1" s="2" t="str">
        <f>[1]MENU!B49</f>
        <v>UNIT LAYANAN PENGADAAN BARANG/JASA</v>
      </c>
      <c r="C1" s="3"/>
      <c r="D1" s="4"/>
      <c r="E1" s="4"/>
      <c r="F1" s="4"/>
      <c r="G1" s="4"/>
      <c r="H1" s="4"/>
      <c r="I1" s="4"/>
      <c r="J1" s="4"/>
      <c r="K1" s="4"/>
      <c r="L1" s="4"/>
      <c r="M1" s="4"/>
      <c r="N1" s="5"/>
      <c r="O1" s="6"/>
      <c r="P1" s="6"/>
      <c r="Q1" s="6"/>
      <c r="R1" s="6"/>
      <c r="S1" s="6"/>
      <c r="T1" s="6"/>
      <c r="U1" s="6"/>
      <c r="V1" s="6"/>
      <c r="W1" s="6"/>
      <c r="X1" s="6"/>
      <c r="Y1" s="6"/>
    </row>
    <row r="2" spans="1:25" ht="24">
      <c r="B2" s="7" t="str">
        <f>[1]MENU!B50</f>
        <v>KABUPATEN ACEH TENGGARA</v>
      </c>
      <c r="C2" s="8"/>
      <c r="D2" s="9"/>
      <c r="E2" s="9"/>
      <c r="F2" s="9"/>
      <c r="G2" s="9"/>
      <c r="H2" s="9"/>
      <c r="I2" s="9"/>
      <c r="J2" s="9"/>
      <c r="K2" s="9"/>
      <c r="L2" s="9"/>
      <c r="M2" s="9"/>
      <c r="N2" s="10"/>
      <c r="O2" s="11"/>
      <c r="P2" s="11"/>
      <c r="Q2" s="11"/>
      <c r="R2" s="11"/>
      <c r="S2" s="11"/>
      <c r="T2" s="11"/>
      <c r="U2" s="11"/>
      <c r="V2" s="11"/>
      <c r="W2" s="11"/>
      <c r="X2" s="11"/>
      <c r="Y2" s="11"/>
    </row>
    <row r="3" spans="1:25" ht="25.5">
      <c r="B3" s="12" t="str">
        <f>[1]MENU!B51</f>
        <v>KELOMPOK KERJA DINAS PERTANIAN</v>
      </c>
      <c r="C3" s="13"/>
      <c r="D3" s="14"/>
      <c r="E3" s="14"/>
      <c r="F3" s="14"/>
      <c r="G3" s="14"/>
      <c r="H3" s="14"/>
      <c r="I3" s="14"/>
      <c r="J3" s="14"/>
      <c r="K3" s="14"/>
      <c r="L3" s="14"/>
      <c r="M3" s="14"/>
      <c r="N3" s="15"/>
      <c r="O3" s="16"/>
      <c r="P3" s="16"/>
      <c r="Q3" s="16"/>
      <c r="R3" s="16"/>
      <c r="S3" s="16"/>
      <c r="T3" s="16"/>
      <c r="U3" s="16"/>
      <c r="V3" s="16"/>
      <c r="W3" s="16"/>
      <c r="X3" s="16"/>
      <c r="Y3" s="16"/>
    </row>
    <row r="4" spans="1:25" ht="18">
      <c r="B4" s="17" t="str">
        <f>[1]MENU!B52</f>
        <v>Jl. Iskandar Muda No. 04 Kutacane Aceh Tenggara</v>
      </c>
      <c r="C4" s="18"/>
      <c r="D4" s="14"/>
      <c r="E4" s="14"/>
      <c r="F4" s="14"/>
      <c r="G4" s="14"/>
      <c r="H4" s="14"/>
      <c r="I4" s="14"/>
      <c r="J4" s="14"/>
      <c r="K4" s="14"/>
      <c r="L4" s="14"/>
      <c r="M4" s="14"/>
      <c r="N4" s="19"/>
      <c r="O4" s="20"/>
      <c r="P4" s="20"/>
      <c r="Q4" s="20"/>
      <c r="R4" s="20"/>
      <c r="S4" s="20"/>
      <c r="T4" s="20"/>
      <c r="U4" s="20"/>
      <c r="V4" s="20"/>
      <c r="W4" s="20"/>
      <c r="X4" s="20"/>
      <c r="Y4" s="20"/>
    </row>
    <row r="5" spans="1:25" ht="3" customHeight="1" thickBot="1">
      <c r="A5" s="21"/>
      <c r="B5" s="21"/>
      <c r="C5" s="21"/>
      <c r="D5" s="22"/>
      <c r="E5" s="22"/>
      <c r="F5" s="22"/>
      <c r="G5" s="22"/>
      <c r="H5" s="22"/>
      <c r="I5" s="22"/>
      <c r="J5" s="22"/>
      <c r="K5" s="22"/>
      <c r="L5" s="22"/>
      <c r="M5" s="22"/>
      <c r="N5" s="23"/>
      <c r="O5" s="24"/>
      <c r="P5" s="24"/>
      <c r="Q5" s="24"/>
      <c r="R5" s="24"/>
      <c r="S5" s="24"/>
      <c r="T5" s="24"/>
      <c r="U5" s="24"/>
      <c r="V5" s="24"/>
      <c r="W5" s="24"/>
      <c r="X5" s="24"/>
      <c r="Y5" s="24"/>
    </row>
    <row r="6" spans="1:25" ht="9" customHeight="1">
      <c r="A6" s="25"/>
      <c r="B6" s="25"/>
      <c r="C6" s="25"/>
      <c r="D6" s="25"/>
      <c r="E6" s="25"/>
      <c r="F6" s="25"/>
      <c r="G6" s="25"/>
      <c r="H6" s="25"/>
      <c r="I6" s="25"/>
      <c r="J6" s="25"/>
      <c r="K6" s="25"/>
      <c r="L6" s="25"/>
      <c r="M6" s="25"/>
      <c r="N6" s="26"/>
      <c r="O6" s="27"/>
      <c r="P6" s="27"/>
      <c r="Q6" s="27"/>
      <c r="R6" s="27"/>
      <c r="S6" s="27"/>
      <c r="T6" s="27"/>
      <c r="U6" s="27"/>
      <c r="V6" s="27"/>
      <c r="W6" s="27"/>
      <c r="X6" s="27"/>
      <c r="Y6" s="27"/>
    </row>
    <row r="7" spans="1:25" ht="15" customHeight="1">
      <c r="A7" s="28"/>
      <c r="B7" s="28"/>
      <c r="C7" s="28"/>
      <c r="D7" s="28"/>
      <c r="E7" s="28"/>
      <c r="F7" s="28"/>
      <c r="G7" s="28"/>
      <c r="H7" s="28"/>
      <c r="I7" s="28"/>
      <c r="J7" s="28"/>
      <c r="K7" s="28"/>
      <c r="L7" s="28"/>
      <c r="M7" s="28"/>
      <c r="N7" s="29"/>
    </row>
    <row r="8" spans="1:25" ht="15" customHeight="1">
      <c r="A8" s="30" t="s">
        <v>0</v>
      </c>
      <c r="B8" s="30"/>
      <c r="C8" s="30"/>
      <c r="D8" s="30" t="s">
        <v>1</v>
      </c>
      <c r="E8" s="30" t="str">
        <f>'[1]NO. SURAT'!D18</f>
        <v>15.1/ULP-Agara/Pokja-Distan/2017</v>
      </c>
      <c r="F8" s="30"/>
      <c r="G8" s="30"/>
      <c r="H8" s="30"/>
      <c r="I8" s="30"/>
      <c r="J8" s="31"/>
      <c r="K8" s="30" t="str">
        <f>'[1]NO. SURAT'!I18</f>
        <v>Kutacane, 19 Juni 2017</v>
      </c>
      <c r="M8" s="30"/>
      <c r="N8" s="29"/>
    </row>
    <row r="9" spans="1:25" ht="15" customHeight="1">
      <c r="A9" s="30" t="s">
        <v>2</v>
      </c>
      <c r="B9" s="30"/>
      <c r="C9" s="30"/>
      <c r="D9" s="30" t="s">
        <v>1</v>
      </c>
      <c r="E9" s="32" t="s">
        <v>3</v>
      </c>
      <c r="F9" s="30"/>
      <c r="G9" s="30"/>
      <c r="H9" s="30"/>
      <c r="I9" s="30"/>
      <c r="J9" s="30"/>
      <c r="K9" s="30"/>
      <c r="L9" s="30"/>
      <c r="M9" s="30"/>
      <c r="N9" s="29"/>
    </row>
    <row r="10" spans="1:25" ht="15" customHeight="1">
      <c r="A10" s="30"/>
      <c r="B10" s="30"/>
      <c r="C10" s="30"/>
      <c r="D10" s="30"/>
      <c r="E10" s="30"/>
      <c r="F10" s="30"/>
      <c r="G10" s="30"/>
      <c r="H10" s="30"/>
      <c r="I10" s="30"/>
      <c r="J10" s="30"/>
      <c r="K10" s="30"/>
      <c r="L10" s="30"/>
      <c r="M10" s="30"/>
      <c r="N10" s="29"/>
    </row>
    <row r="11" spans="1:25" ht="15" customHeight="1">
      <c r="A11" s="33" t="s">
        <v>4</v>
      </c>
      <c r="B11" s="33"/>
      <c r="C11" s="33"/>
      <c r="D11" s="30"/>
      <c r="E11" s="30"/>
      <c r="F11" s="30"/>
      <c r="G11" s="30"/>
      <c r="H11" s="30"/>
      <c r="I11" s="30"/>
      <c r="J11" s="30"/>
      <c r="K11" s="30"/>
      <c r="L11" s="30"/>
      <c r="M11" s="30"/>
      <c r="N11" s="29"/>
    </row>
    <row r="12" spans="1:25" ht="15" customHeight="1">
      <c r="A12" s="33" t="s">
        <v>5</v>
      </c>
      <c r="B12" s="33"/>
      <c r="C12" s="33"/>
      <c r="D12" s="30"/>
      <c r="E12" s="34"/>
      <c r="F12" s="30"/>
      <c r="G12" s="30"/>
      <c r="H12" s="30"/>
      <c r="I12" s="30"/>
      <c r="J12" s="30"/>
      <c r="K12" s="30"/>
      <c r="L12" s="30"/>
      <c r="M12" s="30"/>
      <c r="N12" s="29"/>
      <c r="P12" s="35" t="s">
        <v>6</v>
      </c>
    </row>
    <row r="13" spans="1:25" ht="15" customHeight="1">
      <c r="A13" s="36">
        <v>1</v>
      </c>
      <c r="B13" s="37" t="str">
        <f>[1]MENU!A132</f>
        <v>CV. KARYA ABADI</v>
      </c>
      <c r="C13" s="36"/>
      <c r="D13" s="30"/>
      <c r="E13" s="30"/>
      <c r="F13" s="30"/>
      <c r="G13" s="30"/>
      <c r="H13" s="30"/>
      <c r="I13" s="30"/>
      <c r="J13" s="30"/>
      <c r="K13" s="30"/>
      <c r="L13" s="30"/>
      <c r="M13" s="30"/>
      <c r="N13" s="29"/>
    </row>
    <row r="14" spans="1:25" ht="15" customHeight="1">
      <c r="A14" s="36">
        <f>A13+1</f>
        <v>2</v>
      </c>
      <c r="B14" s="37" t="str">
        <f>[1]MENU!A133</f>
        <v>CV. ANHAR</v>
      </c>
      <c r="C14" s="36"/>
      <c r="D14" s="30"/>
      <c r="E14" s="30"/>
      <c r="F14" s="30"/>
      <c r="G14" s="30"/>
      <c r="H14" s="30"/>
      <c r="I14" s="30"/>
      <c r="J14" s="30"/>
      <c r="K14" s="30"/>
      <c r="L14" s="30"/>
      <c r="M14" s="30"/>
      <c r="N14" s="29"/>
    </row>
    <row r="15" spans="1:25" ht="15" customHeight="1">
      <c r="A15" s="36">
        <f>A14+1</f>
        <v>3</v>
      </c>
      <c r="B15" s="37">
        <f>[1]MENU!A134</f>
        <v>0</v>
      </c>
      <c r="C15" s="36"/>
      <c r="D15" s="30"/>
      <c r="E15" s="30"/>
      <c r="F15" s="30"/>
      <c r="G15" s="30"/>
      <c r="H15" s="30"/>
      <c r="I15" s="30"/>
      <c r="J15" s="30"/>
      <c r="K15" s="30"/>
      <c r="L15" s="30"/>
      <c r="M15" s="30"/>
      <c r="N15" s="29"/>
    </row>
    <row r="16" spans="1:25" ht="15" customHeight="1">
      <c r="A16" s="33" t="s">
        <v>7</v>
      </c>
      <c r="B16" s="33"/>
      <c r="C16" s="33"/>
      <c r="D16" s="30"/>
      <c r="E16" s="30"/>
      <c r="F16" s="30"/>
      <c r="G16" s="30"/>
      <c r="H16" s="30"/>
      <c r="I16" s="30"/>
      <c r="J16" s="30"/>
      <c r="K16" s="30"/>
      <c r="L16" s="30"/>
      <c r="M16" s="30"/>
      <c r="N16" s="29"/>
    </row>
    <row r="17" spans="1:19" ht="15" customHeight="1">
      <c r="A17" s="33" t="s">
        <v>8</v>
      </c>
      <c r="B17" s="33"/>
      <c r="C17" s="33"/>
      <c r="D17" s="30"/>
      <c r="E17" s="30"/>
      <c r="F17" s="30"/>
      <c r="G17" s="30"/>
      <c r="H17" s="30"/>
      <c r="I17" s="30"/>
      <c r="J17" s="30"/>
      <c r="K17" s="30"/>
      <c r="L17" s="30"/>
      <c r="M17" s="30"/>
      <c r="N17" s="29"/>
      <c r="P17" s="38" t="s">
        <v>9</v>
      </c>
    </row>
    <row r="18" spans="1:19" ht="15" customHeight="1">
      <c r="A18" s="33"/>
      <c r="B18" s="39" t="s">
        <v>10</v>
      </c>
      <c r="C18" s="39"/>
      <c r="D18" s="40"/>
      <c r="E18" s="40"/>
      <c r="F18" s="30"/>
      <c r="G18" s="30"/>
      <c r="H18" s="30"/>
      <c r="I18" s="30"/>
      <c r="J18" s="30"/>
      <c r="K18" s="30"/>
      <c r="L18" s="30"/>
      <c r="M18" s="30"/>
      <c r="N18" s="29"/>
      <c r="P18" s="35" t="s">
        <v>11</v>
      </c>
    </row>
    <row r="19" spans="1:19" ht="15" customHeight="1">
      <c r="A19" s="33"/>
      <c r="B19" s="39"/>
      <c r="C19" s="39"/>
      <c r="D19" s="40"/>
      <c r="E19" s="40"/>
      <c r="F19" s="30"/>
      <c r="G19" s="30"/>
      <c r="H19" s="30"/>
      <c r="I19" s="30"/>
      <c r="J19" s="30"/>
      <c r="K19" s="30"/>
      <c r="L19" s="30"/>
      <c r="M19" s="30"/>
      <c r="N19" s="29"/>
      <c r="P19" s="35"/>
    </row>
    <row r="20" spans="1:19" ht="15" customHeight="1">
      <c r="A20" s="30"/>
      <c r="B20" s="30"/>
      <c r="C20" s="30"/>
      <c r="D20" s="30"/>
      <c r="E20" s="30"/>
      <c r="F20" s="30"/>
      <c r="G20" s="30"/>
      <c r="H20" s="30"/>
      <c r="I20" s="30"/>
      <c r="J20" s="30"/>
      <c r="K20" s="30"/>
      <c r="L20" s="30"/>
      <c r="M20" s="30"/>
      <c r="N20" s="29"/>
      <c r="P20" s="35" t="s">
        <v>12</v>
      </c>
    </row>
    <row r="21" spans="1:19" ht="15" customHeight="1">
      <c r="A21" s="41" t="s">
        <v>13</v>
      </c>
      <c r="B21" s="42"/>
      <c r="C21" s="42"/>
      <c r="D21" s="43" t="s">
        <v>1</v>
      </c>
      <c r="E21" s="44" t="str">
        <f>CONCATENATE(P17,[1]MENU!B15)</f>
        <v>Undangan Pembuktian Kualifikasi Paket Pekerjaan Konstruksi :  PEMBANGUNAN JARINGAN IRIGASI AIR TANAH KEC. BABUL MAKMUR (2 PAKET)</v>
      </c>
      <c r="F21" s="44"/>
      <c r="G21" s="44"/>
      <c r="H21" s="44"/>
      <c r="I21" s="44"/>
      <c r="J21" s="44"/>
      <c r="K21" s="44"/>
      <c r="L21" s="44"/>
      <c r="M21" s="44"/>
      <c r="N21" s="29"/>
      <c r="P21" s="45" t="s">
        <v>14</v>
      </c>
    </row>
    <row r="22" spans="1:19" ht="15" customHeight="1">
      <c r="A22" s="41"/>
      <c r="B22" s="42"/>
      <c r="C22" s="42"/>
      <c r="D22" s="43"/>
      <c r="E22" s="44"/>
      <c r="F22" s="44"/>
      <c r="G22" s="44"/>
      <c r="H22" s="44"/>
      <c r="I22" s="44"/>
      <c r="J22" s="44"/>
      <c r="K22" s="44"/>
      <c r="L22" s="44"/>
      <c r="M22" s="44"/>
      <c r="N22" s="29"/>
      <c r="P22" s="45"/>
    </row>
    <row r="23" spans="1:19" ht="15" customHeight="1">
      <c r="A23" s="41"/>
      <c r="B23" s="42"/>
      <c r="C23" s="42"/>
      <c r="D23" s="43"/>
      <c r="E23" s="46"/>
      <c r="F23" s="46"/>
      <c r="G23" s="46"/>
      <c r="H23" s="46"/>
      <c r="I23" s="46"/>
      <c r="J23" s="46"/>
      <c r="K23" s="46"/>
      <c r="L23" s="46"/>
      <c r="M23" s="46"/>
      <c r="N23" s="29"/>
      <c r="P23" s="45"/>
    </row>
    <row r="24" spans="1:19" ht="20.100000000000001" customHeight="1">
      <c r="A24" s="42">
        <v>1</v>
      </c>
      <c r="B24" s="47" t="str">
        <f>CONCATENATE(P24,[1]MENU!B8,'Undangan PK'!S24,[1]MENU!B16,'Undangan PK'!P25,[1]MENU!B3,'Undangan PK'!P26,[1]MENU!E31,'Undangan PK'!P27)</f>
        <v>Sehubungan dengan Pemilihan Langsung dengan Pascakualifikasi paket pekerjaan Pembangunan Jaringan Irigasi Air Tanah Kec. Babul Makmur (2 Paket) pada Dinas Pertanian Kabupaten Aceh Tenggara sumber dana APBK Aceh Tenggara Tahun Anggaran 2017, maka dengan ini kami mengundang saudara untuk hadir dalam rangka Pembuktian Kualifikasi dan Klarifikasi atas Penawaran saudara pada :</v>
      </c>
      <c r="C24" s="47"/>
      <c r="D24" s="47"/>
      <c r="E24" s="47"/>
      <c r="F24" s="47"/>
      <c r="G24" s="47"/>
      <c r="H24" s="47"/>
      <c r="I24" s="47"/>
      <c r="J24" s="47"/>
      <c r="K24" s="47"/>
      <c r="L24" s="47"/>
      <c r="M24" s="47"/>
      <c r="N24" s="29"/>
      <c r="P24" s="48" t="s">
        <v>15</v>
      </c>
      <c r="Q24" s="49"/>
      <c r="R24" s="49"/>
      <c r="S24" s="50" t="s">
        <v>16</v>
      </c>
    </row>
    <row r="25" spans="1:19" ht="20.100000000000001" customHeight="1">
      <c r="A25" s="42"/>
      <c r="B25" s="47"/>
      <c r="C25" s="47"/>
      <c r="D25" s="47"/>
      <c r="E25" s="47"/>
      <c r="F25" s="47"/>
      <c r="G25" s="47"/>
      <c r="H25" s="47"/>
      <c r="I25" s="47"/>
      <c r="J25" s="47"/>
      <c r="K25" s="47"/>
      <c r="L25" s="47"/>
      <c r="M25" s="47"/>
      <c r="N25" s="29"/>
      <c r="P25" s="48" t="s">
        <v>11</v>
      </c>
      <c r="Q25" s="49"/>
      <c r="R25" s="49"/>
      <c r="S25" s="49"/>
    </row>
    <row r="26" spans="1:19" ht="20.100000000000001" customHeight="1">
      <c r="A26" s="42"/>
      <c r="B26" s="47"/>
      <c r="C26" s="47"/>
      <c r="D26" s="47"/>
      <c r="E26" s="47"/>
      <c r="F26" s="47"/>
      <c r="G26" s="47"/>
      <c r="H26" s="47"/>
      <c r="I26" s="47"/>
      <c r="J26" s="47"/>
      <c r="K26" s="47"/>
      <c r="L26" s="47"/>
      <c r="M26" s="47"/>
      <c r="N26" s="29"/>
      <c r="P26" s="50" t="s">
        <v>17</v>
      </c>
      <c r="Q26" s="49"/>
      <c r="R26" s="49"/>
      <c r="S26" s="49"/>
    </row>
    <row r="27" spans="1:19" ht="5.0999999999999996" customHeight="1">
      <c r="A27" s="42"/>
      <c r="B27" s="51"/>
      <c r="C27" s="51"/>
      <c r="D27" s="51"/>
      <c r="E27" s="51"/>
      <c r="F27" s="51"/>
      <c r="G27" s="51"/>
      <c r="H27" s="51"/>
      <c r="I27" s="51"/>
      <c r="J27" s="51"/>
      <c r="K27" s="51"/>
      <c r="L27" s="51"/>
      <c r="M27" s="51"/>
      <c r="N27" s="29"/>
      <c r="P27" s="50" t="s">
        <v>18</v>
      </c>
      <c r="Q27" s="49"/>
      <c r="R27" s="49"/>
      <c r="S27" s="49"/>
    </row>
    <row r="28" spans="1:19" ht="15" customHeight="1">
      <c r="A28" s="30"/>
      <c r="B28" s="52" t="s">
        <v>19</v>
      </c>
      <c r="C28" s="52"/>
      <c r="D28" s="52"/>
      <c r="E28" s="53" t="s">
        <v>1</v>
      </c>
      <c r="F28" s="34" t="str">
        <f>'[1]NO. SURAT'!D19</f>
        <v>RABU</v>
      </c>
      <c r="G28" s="30"/>
      <c r="H28" s="30"/>
      <c r="I28" s="30"/>
      <c r="J28" s="30"/>
      <c r="K28" s="30"/>
      <c r="L28" s="30"/>
      <c r="M28" s="30"/>
      <c r="N28" s="29"/>
    </row>
    <row r="29" spans="1:19" ht="15" customHeight="1">
      <c r="A29" s="30"/>
      <c r="B29" s="52" t="s">
        <v>20</v>
      </c>
      <c r="C29" s="52"/>
      <c r="D29" s="52"/>
      <c r="E29" s="53" t="s">
        <v>1</v>
      </c>
      <c r="F29" s="54" t="str">
        <f>'[1]NO. SURAT'!F19</f>
        <v>21 Juni 2017</v>
      </c>
      <c r="G29" s="30"/>
      <c r="H29" s="30"/>
      <c r="I29" s="30"/>
      <c r="J29" s="30"/>
      <c r="K29" s="30"/>
      <c r="L29" s="30"/>
      <c r="M29" s="30"/>
      <c r="N29" s="29"/>
    </row>
    <row r="30" spans="1:19" ht="15" customHeight="1">
      <c r="A30" s="30"/>
      <c r="B30" s="52" t="s">
        <v>21</v>
      </c>
      <c r="C30" s="52"/>
      <c r="D30" s="52"/>
      <c r="E30" s="53" t="s">
        <v>1</v>
      </c>
      <c r="F30" s="34" t="str">
        <f>'[1]NO. SURAT'!H19</f>
        <v>09.00 WIB s.d 14.00 WIB</v>
      </c>
      <c r="G30" s="30"/>
      <c r="H30" s="30"/>
      <c r="I30" s="30"/>
      <c r="J30" s="30"/>
      <c r="K30" s="30"/>
      <c r="L30" s="30"/>
      <c r="M30" s="30"/>
      <c r="N30" s="29"/>
    </row>
    <row r="31" spans="1:19" ht="15" customHeight="1">
      <c r="A31" s="30"/>
      <c r="B31" s="52" t="s">
        <v>10</v>
      </c>
      <c r="C31" s="52"/>
      <c r="D31" s="52"/>
      <c r="E31" s="53" t="s">
        <v>1</v>
      </c>
      <c r="F31" s="34" t="str">
        <f>'[1]NO. SURAT'!G18</f>
        <v>Sekretariat Unit Layanan Pengadaan Barang/Jasa Kabupaten Aceh Tenggara</v>
      </c>
      <c r="G31" s="30"/>
      <c r="H31" s="30"/>
      <c r="I31" s="30"/>
      <c r="J31" s="30"/>
      <c r="K31" s="30"/>
      <c r="L31" s="30"/>
      <c r="M31" s="30"/>
      <c r="N31" s="29"/>
    </row>
    <row r="32" spans="1:19" ht="15" customHeight="1">
      <c r="A32" s="30"/>
      <c r="B32" s="30"/>
      <c r="C32" s="30"/>
      <c r="D32" s="30"/>
      <c r="E32" s="31"/>
      <c r="F32" s="34" t="str">
        <f>'[1]NO. SURAT'!G19</f>
        <v>Jalan Iskandar Muda No. 4 (Kantor Bupati Aceh Tenggara) Kutacane</v>
      </c>
      <c r="G32" s="30"/>
      <c r="H32" s="30"/>
      <c r="I32" s="30"/>
      <c r="J32" s="30"/>
      <c r="K32" s="30"/>
      <c r="L32" s="30"/>
      <c r="M32" s="30"/>
      <c r="N32" s="29"/>
    </row>
    <row r="33" spans="1:27" ht="15" customHeight="1">
      <c r="A33" s="30"/>
      <c r="B33" s="30"/>
      <c r="C33" s="30"/>
      <c r="D33" s="30"/>
      <c r="E33" s="31"/>
      <c r="F33" s="30"/>
      <c r="G33" s="30"/>
      <c r="H33" s="30"/>
      <c r="I33" s="30"/>
      <c r="J33" s="30"/>
      <c r="K33" s="30"/>
      <c r="L33" s="30"/>
      <c r="M33" s="30"/>
      <c r="N33" s="29"/>
    </row>
    <row r="34" spans="1:27" ht="15" customHeight="1">
      <c r="A34" s="42">
        <v>2</v>
      </c>
      <c r="B34" s="47" t="s">
        <v>22</v>
      </c>
      <c r="C34" s="47"/>
      <c r="D34" s="47"/>
      <c r="E34" s="47"/>
      <c r="F34" s="47"/>
      <c r="G34" s="47"/>
      <c r="H34" s="47"/>
      <c r="I34" s="47"/>
      <c r="J34" s="47"/>
      <c r="K34" s="47"/>
      <c r="L34" s="47"/>
      <c r="M34" s="47"/>
      <c r="N34" s="29"/>
      <c r="P34" s="35"/>
    </row>
    <row r="35" spans="1:27" ht="15" customHeight="1">
      <c r="A35" s="30"/>
      <c r="B35" s="47"/>
      <c r="C35" s="47"/>
      <c r="D35" s="47"/>
      <c r="E35" s="47"/>
      <c r="F35" s="47"/>
      <c r="G35" s="47"/>
      <c r="H35" s="47"/>
      <c r="I35" s="47"/>
      <c r="J35" s="47"/>
      <c r="K35" s="47"/>
      <c r="L35" s="47"/>
      <c r="M35" s="47"/>
      <c r="N35" s="29"/>
      <c r="P35" s="35"/>
    </row>
    <row r="36" spans="1:27" ht="15" customHeight="1">
      <c r="A36" s="30"/>
      <c r="B36" s="55" t="s">
        <v>23</v>
      </c>
      <c r="C36" s="56" t="s">
        <v>24</v>
      </c>
      <c r="D36" s="56"/>
      <c r="E36" s="56"/>
      <c r="F36" s="56"/>
      <c r="G36" s="56"/>
      <c r="H36" s="56"/>
      <c r="I36" s="56"/>
      <c r="J36" s="56"/>
      <c r="K36" s="56"/>
      <c r="L36" s="56"/>
      <c r="M36" s="56"/>
      <c r="N36" s="29"/>
      <c r="P36" s="35"/>
    </row>
    <row r="37" spans="1:27" ht="15" customHeight="1">
      <c r="A37" s="30"/>
      <c r="B37" s="55"/>
      <c r="C37" s="56"/>
      <c r="D37" s="56"/>
      <c r="E37" s="56"/>
      <c r="F37" s="56"/>
      <c r="G37" s="56"/>
      <c r="H37" s="56"/>
      <c r="I37" s="56"/>
      <c r="J37" s="56"/>
      <c r="K37" s="56"/>
      <c r="L37" s="56"/>
      <c r="M37" s="56"/>
      <c r="N37" s="29"/>
      <c r="P37" s="35"/>
    </row>
    <row r="38" spans="1:27" ht="15" customHeight="1">
      <c r="A38" s="30"/>
      <c r="B38" s="55" t="s">
        <v>25</v>
      </c>
      <c r="C38" s="56" t="s">
        <v>26</v>
      </c>
      <c r="D38" s="56"/>
      <c r="E38" s="56"/>
      <c r="F38" s="56"/>
      <c r="G38" s="56"/>
      <c r="H38" s="56"/>
      <c r="I38" s="56"/>
      <c r="J38" s="56"/>
      <c r="K38" s="56"/>
      <c r="L38" s="56"/>
      <c r="M38" s="56"/>
      <c r="N38" s="29"/>
      <c r="P38" s="35"/>
    </row>
    <row r="39" spans="1:27" ht="15" customHeight="1">
      <c r="A39" s="30"/>
      <c r="B39" s="55"/>
      <c r="C39" s="56"/>
      <c r="D39" s="56"/>
      <c r="E39" s="56"/>
      <c r="F39" s="56"/>
      <c r="G39" s="56"/>
      <c r="H39" s="56"/>
      <c r="I39" s="56"/>
      <c r="J39" s="56"/>
      <c r="K39" s="56"/>
      <c r="L39" s="56"/>
      <c r="M39" s="56"/>
      <c r="N39" s="29"/>
      <c r="P39" s="35"/>
    </row>
    <row r="40" spans="1:27" ht="15" customHeight="1">
      <c r="A40" s="30"/>
      <c r="B40" s="55" t="s">
        <v>27</v>
      </c>
      <c r="C40" s="56" t="str">
        <f>CONCATENATE(O40,[1]MENU!B35,'Undangan PK'!O41)</f>
        <v>Asli berkas pajak perusahaan (Kartu NPWP, Surat Pengukuhan PKP, SPT Tahunan Tahun 2016 sebagaimana yang tercantum dalam Data Kualifikasi perusahaan saudara pada SPSE.</v>
      </c>
      <c r="D40" s="56"/>
      <c r="E40" s="56"/>
      <c r="F40" s="56"/>
      <c r="G40" s="56"/>
      <c r="H40" s="56"/>
      <c r="I40" s="56"/>
      <c r="J40" s="56"/>
      <c r="K40" s="56"/>
      <c r="L40" s="56"/>
      <c r="M40" s="56"/>
      <c r="N40" s="29"/>
      <c r="O40" s="57" t="s">
        <v>28</v>
      </c>
      <c r="Q40" s="58"/>
      <c r="R40" s="58"/>
      <c r="S40" s="58"/>
      <c r="T40" s="58"/>
      <c r="U40" s="58"/>
      <c r="V40" s="58"/>
      <c r="W40" s="58"/>
      <c r="X40" s="58"/>
      <c r="Y40" s="58"/>
      <c r="Z40" s="58"/>
      <c r="AA40" s="58"/>
    </row>
    <row r="41" spans="1:27" ht="15" customHeight="1">
      <c r="A41" s="30"/>
      <c r="B41" s="59"/>
      <c r="C41" s="56"/>
      <c r="D41" s="56"/>
      <c r="E41" s="56"/>
      <c r="F41" s="56"/>
      <c r="G41" s="56"/>
      <c r="H41" s="56"/>
      <c r="I41" s="56"/>
      <c r="J41" s="56"/>
      <c r="K41" s="56"/>
      <c r="L41" s="56"/>
      <c r="M41" s="56"/>
      <c r="N41" s="29"/>
      <c r="O41" s="57" t="s">
        <v>29</v>
      </c>
      <c r="P41" s="58"/>
      <c r="Q41" s="58"/>
      <c r="R41" s="58"/>
      <c r="S41" s="58"/>
      <c r="T41" s="58"/>
      <c r="U41" s="58"/>
      <c r="V41" s="58"/>
      <c r="W41" s="58"/>
      <c r="X41" s="58"/>
      <c r="Y41" s="58"/>
      <c r="Z41" s="58"/>
      <c r="AA41" s="58"/>
    </row>
    <row r="42" spans="1:27" ht="15" customHeight="1">
      <c r="A42" s="30"/>
      <c r="B42" s="55" t="s">
        <v>30</v>
      </c>
      <c r="C42" s="60" t="s">
        <v>31</v>
      </c>
      <c r="D42" s="61"/>
      <c r="E42" s="61"/>
      <c r="F42" s="61"/>
      <c r="G42" s="61"/>
      <c r="H42" s="61"/>
      <c r="I42" s="61"/>
      <c r="J42" s="61"/>
      <c r="K42" s="61"/>
      <c r="L42" s="61"/>
      <c r="M42" s="61"/>
      <c r="N42" s="29"/>
      <c r="P42" s="62"/>
      <c r="Q42" s="63"/>
      <c r="R42" s="63"/>
      <c r="S42" s="57"/>
      <c r="T42" s="63"/>
      <c r="U42" s="63"/>
      <c r="V42" s="63"/>
      <c r="W42" s="63"/>
      <c r="X42" s="63"/>
      <c r="Y42" s="63"/>
      <c r="Z42" s="63"/>
      <c r="AA42" s="63"/>
    </row>
    <row r="43" spans="1:27" ht="15" customHeight="1">
      <c r="A43" s="30"/>
      <c r="B43" s="55"/>
      <c r="C43" s="61"/>
      <c r="D43" s="61"/>
      <c r="E43" s="61"/>
      <c r="F43" s="61"/>
      <c r="G43" s="61"/>
      <c r="H43" s="61"/>
      <c r="I43" s="61"/>
      <c r="J43" s="61"/>
      <c r="K43" s="61"/>
      <c r="L43" s="61"/>
      <c r="M43" s="61"/>
      <c r="N43" s="29"/>
      <c r="Q43" s="58"/>
      <c r="R43" s="58"/>
      <c r="S43" s="58"/>
      <c r="T43" s="58"/>
      <c r="U43" s="58"/>
      <c r="V43" s="58"/>
      <c r="W43" s="58"/>
      <c r="X43" s="58"/>
      <c r="Y43" s="58"/>
      <c r="Z43" s="58"/>
      <c r="AA43" s="58"/>
    </row>
    <row r="44" spans="1:27" ht="15" customHeight="1">
      <c r="A44" s="30"/>
      <c r="B44" s="55" t="s">
        <v>32</v>
      </c>
      <c r="C44" s="56" t="s">
        <v>33</v>
      </c>
      <c r="D44" s="56"/>
      <c r="E44" s="56"/>
      <c r="F44" s="56"/>
      <c r="G44" s="56"/>
      <c r="H44" s="56"/>
      <c r="I44" s="56"/>
      <c r="J44" s="56"/>
      <c r="K44" s="56"/>
      <c r="L44" s="56"/>
      <c r="M44" s="56"/>
      <c r="N44" s="29"/>
      <c r="Q44" s="58"/>
      <c r="R44" s="58"/>
      <c r="S44" s="58"/>
      <c r="T44" s="58"/>
      <c r="U44" s="58"/>
      <c r="V44" s="58"/>
      <c r="W44" s="58"/>
      <c r="X44" s="58"/>
      <c r="Y44" s="58"/>
      <c r="Z44" s="58"/>
      <c r="AA44" s="58"/>
    </row>
    <row r="45" spans="1:27" ht="15" customHeight="1">
      <c r="A45" s="30"/>
      <c r="B45" s="55"/>
      <c r="C45" s="56"/>
      <c r="D45" s="56"/>
      <c r="E45" s="56"/>
      <c r="F45" s="56"/>
      <c r="G45" s="56"/>
      <c r="H45" s="56"/>
      <c r="I45" s="56"/>
      <c r="J45" s="56"/>
      <c r="K45" s="56"/>
      <c r="L45" s="56"/>
      <c r="M45" s="56"/>
      <c r="N45" s="29"/>
      <c r="Q45" s="58"/>
      <c r="R45" s="58"/>
      <c r="S45" s="58"/>
      <c r="T45" s="58"/>
      <c r="U45" s="58"/>
      <c r="V45" s="58"/>
      <c r="W45" s="58"/>
      <c r="X45" s="58"/>
      <c r="Y45" s="58"/>
      <c r="Z45" s="58"/>
      <c r="AA45" s="58"/>
    </row>
    <row r="46" spans="1:27" ht="15" customHeight="1">
      <c r="A46" s="30"/>
      <c r="B46" s="55" t="s">
        <v>34</v>
      </c>
      <c r="C46" s="56" t="s">
        <v>35</v>
      </c>
      <c r="D46" s="56"/>
      <c r="E46" s="56"/>
      <c r="F46" s="56"/>
      <c r="G46" s="56"/>
      <c r="H46" s="56"/>
      <c r="I46" s="56"/>
      <c r="J46" s="56"/>
      <c r="K46" s="56"/>
      <c r="L46" s="56"/>
      <c r="M46" s="56"/>
      <c r="N46" s="29"/>
      <c r="Q46" s="58"/>
      <c r="R46" s="58"/>
      <c r="S46" s="58"/>
      <c r="T46" s="58"/>
      <c r="U46" s="58"/>
      <c r="V46" s="58"/>
      <c r="W46" s="58"/>
      <c r="X46" s="58"/>
      <c r="Y46" s="58"/>
      <c r="Z46" s="58"/>
      <c r="AA46" s="58"/>
    </row>
    <row r="47" spans="1:27" ht="15" customHeight="1">
      <c r="A47" s="30"/>
      <c r="B47" s="55"/>
      <c r="C47" s="56"/>
      <c r="D47" s="56"/>
      <c r="E47" s="56"/>
      <c r="F47" s="56"/>
      <c r="G47" s="56"/>
      <c r="H47" s="56"/>
      <c r="I47" s="56"/>
      <c r="J47" s="56"/>
      <c r="K47" s="56"/>
      <c r="L47" s="56"/>
      <c r="M47" s="56"/>
      <c r="N47" s="29"/>
      <c r="Q47" s="58"/>
      <c r="R47" s="58"/>
      <c r="S47" s="58"/>
      <c r="T47" s="58"/>
      <c r="U47" s="58"/>
      <c r="V47" s="58"/>
      <c r="W47" s="58"/>
      <c r="X47" s="58"/>
      <c r="Y47" s="58"/>
      <c r="Z47" s="58"/>
      <c r="AA47" s="58"/>
    </row>
    <row r="48" spans="1:27" ht="15" customHeight="1">
      <c r="A48" s="30"/>
      <c r="B48" s="55" t="s">
        <v>36</v>
      </c>
      <c r="C48" s="56" t="s">
        <v>37</v>
      </c>
      <c r="D48" s="56"/>
      <c r="E48" s="56"/>
      <c r="F48" s="56"/>
      <c r="G48" s="56"/>
      <c r="H48" s="56"/>
      <c r="I48" s="56"/>
      <c r="J48" s="56"/>
      <c r="K48" s="56"/>
      <c r="L48" s="56"/>
      <c r="M48" s="56"/>
      <c r="N48" s="29"/>
      <c r="Q48" s="58"/>
      <c r="R48" s="58"/>
      <c r="S48" s="58"/>
      <c r="T48" s="58"/>
      <c r="U48" s="58"/>
      <c r="V48" s="58"/>
      <c r="W48" s="58"/>
      <c r="X48" s="58"/>
      <c r="Y48" s="58"/>
      <c r="Z48" s="58"/>
      <c r="AA48" s="58"/>
    </row>
    <row r="49" spans="1:27" ht="15" customHeight="1">
      <c r="A49" s="30"/>
      <c r="B49" s="55"/>
      <c r="C49" s="56"/>
      <c r="D49" s="56"/>
      <c r="E49" s="56"/>
      <c r="F49" s="56"/>
      <c r="G49" s="56"/>
      <c r="H49" s="56"/>
      <c r="I49" s="56"/>
      <c r="J49" s="56"/>
      <c r="K49" s="56"/>
      <c r="L49" s="56"/>
      <c r="M49" s="56"/>
      <c r="N49" s="29"/>
      <c r="Q49" s="58"/>
      <c r="R49" s="58"/>
      <c r="S49" s="58"/>
      <c r="T49" s="58"/>
      <c r="U49" s="58"/>
      <c r="V49" s="58"/>
      <c r="W49" s="58"/>
      <c r="X49" s="58"/>
      <c r="Y49" s="58"/>
      <c r="Z49" s="58"/>
      <c r="AA49" s="58"/>
    </row>
    <row r="50" spans="1:27" ht="15" customHeight="1">
      <c r="A50" s="30"/>
      <c r="B50" s="55" t="s">
        <v>38</v>
      </c>
      <c r="C50" s="56" t="s">
        <v>39</v>
      </c>
      <c r="D50" s="56"/>
      <c r="E50" s="56"/>
      <c r="F50" s="56"/>
      <c r="G50" s="56"/>
      <c r="H50" s="56"/>
      <c r="I50" s="56"/>
      <c r="J50" s="56"/>
      <c r="K50" s="56"/>
      <c r="L50" s="56"/>
      <c r="M50" s="56"/>
      <c r="N50" s="29"/>
      <c r="Q50" s="58"/>
      <c r="R50" s="58"/>
      <c r="S50" s="58"/>
      <c r="T50" s="58"/>
      <c r="U50" s="58"/>
      <c r="V50" s="58"/>
      <c r="W50" s="58"/>
      <c r="X50" s="58"/>
      <c r="Y50" s="58"/>
      <c r="Z50" s="58"/>
      <c r="AA50" s="58"/>
    </row>
    <row r="51" spans="1:27" ht="15" customHeight="1">
      <c r="A51" s="30"/>
      <c r="B51" s="55"/>
      <c r="C51" s="56"/>
      <c r="D51" s="56"/>
      <c r="E51" s="56"/>
      <c r="F51" s="56"/>
      <c r="G51" s="56"/>
      <c r="H51" s="56"/>
      <c r="I51" s="56"/>
      <c r="J51" s="56"/>
      <c r="K51" s="56"/>
      <c r="L51" s="56"/>
      <c r="M51" s="56"/>
      <c r="N51" s="29"/>
      <c r="Q51" s="58"/>
      <c r="R51" s="58"/>
      <c r="S51" s="58"/>
      <c r="T51" s="58"/>
      <c r="U51" s="58"/>
      <c r="V51" s="58"/>
      <c r="W51" s="58"/>
      <c r="X51" s="58"/>
      <c r="Y51" s="58"/>
      <c r="Z51" s="58"/>
      <c r="AA51" s="58"/>
    </row>
    <row r="52" spans="1:27" ht="15" customHeight="1">
      <c r="A52" s="30"/>
      <c r="B52" s="55" t="s">
        <v>40</v>
      </c>
      <c r="C52" s="56" t="s">
        <v>41</v>
      </c>
      <c r="D52" s="56"/>
      <c r="E52" s="56"/>
      <c r="F52" s="56"/>
      <c r="G52" s="56"/>
      <c r="H52" s="56"/>
      <c r="I52" s="56"/>
      <c r="J52" s="56"/>
      <c r="K52" s="56"/>
      <c r="L52" s="56"/>
      <c r="M52" s="56"/>
      <c r="N52" s="29"/>
      <c r="Q52" s="58"/>
      <c r="R52" s="58"/>
      <c r="S52" s="58"/>
      <c r="T52" s="58"/>
      <c r="U52" s="58"/>
      <c r="V52" s="58"/>
      <c r="W52" s="58"/>
      <c r="X52" s="58"/>
      <c r="Y52" s="58"/>
      <c r="Z52" s="58"/>
      <c r="AA52" s="58"/>
    </row>
    <row r="53" spans="1:27" ht="15" customHeight="1">
      <c r="A53" s="30"/>
      <c r="B53" s="55"/>
      <c r="C53" s="56"/>
      <c r="D53" s="56"/>
      <c r="E53" s="56"/>
      <c r="F53" s="56"/>
      <c r="G53" s="56"/>
      <c r="H53" s="56"/>
      <c r="I53" s="56"/>
      <c r="J53" s="56"/>
      <c r="K53" s="56"/>
      <c r="L53" s="56"/>
      <c r="M53" s="56"/>
      <c r="N53" s="29"/>
      <c r="Q53" s="58"/>
      <c r="R53" s="58"/>
      <c r="S53" s="58"/>
      <c r="T53" s="58"/>
      <c r="U53" s="58"/>
      <c r="V53" s="58"/>
      <c r="W53" s="58"/>
      <c r="X53" s="58"/>
      <c r="Y53" s="58"/>
      <c r="Z53" s="58"/>
      <c r="AA53" s="58"/>
    </row>
    <row r="54" spans="1:27" ht="15" customHeight="1">
      <c r="A54" s="30"/>
      <c r="B54" s="55" t="s">
        <v>42</v>
      </c>
      <c r="C54" s="56" t="s">
        <v>43</v>
      </c>
      <c r="D54" s="56"/>
      <c r="E54" s="56"/>
      <c r="F54" s="56"/>
      <c r="G54" s="56"/>
      <c r="H54" s="56"/>
      <c r="I54" s="56"/>
      <c r="J54" s="56"/>
      <c r="K54" s="56"/>
      <c r="L54" s="56"/>
      <c r="M54" s="56"/>
      <c r="N54" s="29"/>
      <c r="Q54" s="58"/>
      <c r="R54" s="58"/>
      <c r="S54" s="58"/>
      <c r="T54" s="58"/>
      <c r="U54" s="58"/>
      <c r="V54" s="58"/>
      <c r="W54" s="58"/>
      <c r="X54" s="58"/>
      <c r="Y54" s="58"/>
      <c r="Z54" s="58"/>
      <c r="AA54" s="58"/>
    </row>
    <row r="55" spans="1:27" ht="15" customHeight="1">
      <c r="A55" s="30"/>
      <c r="B55" s="55"/>
      <c r="C55" s="56"/>
      <c r="D55" s="56"/>
      <c r="E55" s="56"/>
      <c r="F55" s="56"/>
      <c r="G55" s="56"/>
      <c r="H55" s="56"/>
      <c r="I55" s="56"/>
      <c r="J55" s="56"/>
      <c r="K55" s="56"/>
      <c r="L55" s="56"/>
      <c r="M55" s="56"/>
      <c r="N55" s="29"/>
      <c r="Q55" s="58"/>
      <c r="R55" s="58"/>
      <c r="S55" s="58"/>
      <c r="T55" s="58"/>
      <c r="U55" s="58"/>
      <c r="V55" s="58"/>
      <c r="W55" s="58"/>
      <c r="X55" s="58"/>
      <c r="Y55" s="58"/>
      <c r="Z55" s="58"/>
      <c r="AA55" s="58"/>
    </row>
    <row r="56" spans="1:27" ht="15" customHeight="1">
      <c r="A56" s="30"/>
      <c r="B56" s="55" t="s">
        <v>44</v>
      </c>
      <c r="C56" s="56" t="s">
        <v>45</v>
      </c>
      <c r="D56" s="56"/>
      <c r="E56" s="56"/>
      <c r="F56" s="56"/>
      <c r="G56" s="56"/>
      <c r="H56" s="56"/>
      <c r="I56" s="56"/>
      <c r="J56" s="56"/>
      <c r="K56" s="56"/>
      <c r="L56" s="56"/>
      <c r="M56" s="56"/>
      <c r="N56" s="29"/>
      <c r="Q56" s="58"/>
      <c r="R56" s="58"/>
      <c r="S56" s="58"/>
      <c r="T56" s="58"/>
      <c r="U56" s="58"/>
      <c r="V56" s="58"/>
      <c r="W56" s="58"/>
      <c r="X56" s="58"/>
      <c r="Y56" s="58"/>
      <c r="Z56" s="58"/>
      <c r="AA56" s="58"/>
    </row>
    <row r="57" spans="1:27" ht="15" customHeight="1">
      <c r="A57" s="30"/>
      <c r="B57" s="59"/>
      <c r="C57" s="56"/>
      <c r="D57" s="56"/>
      <c r="E57" s="56"/>
      <c r="F57" s="56"/>
      <c r="G57" s="56"/>
      <c r="H57" s="56"/>
      <c r="I57" s="56"/>
      <c r="J57" s="56"/>
      <c r="K57" s="56"/>
      <c r="L57" s="56"/>
      <c r="M57" s="56"/>
      <c r="N57" s="29"/>
      <c r="Q57" s="58"/>
      <c r="R57" s="58"/>
      <c r="S57" s="58"/>
      <c r="T57" s="58"/>
      <c r="U57" s="58"/>
      <c r="V57" s="58"/>
      <c r="W57" s="58"/>
      <c r="X57" s="58"/>
      <c r="Y57" s="58"/>
      <c r="Z57" s="58"/>
      <c r="AA57" s="58"/>
    </row>
    <row r="58" spans="1:27" ht="15" customHeight="1">
      <c r="A58" s="30"/>
      <c r="B58" s="42"/>
      <c r="C58" s="64"/>
      <c r="D58" s="64"/>
      <c r="E58" s="64"/>
      <c r="F58" s="64"/>
      <c r="G58" s="64"/>
      <c r="H58" s="64"/>
      <c r="I58" s="64"/>
      <c r="J58" s="64"/>
      <c r="K58" s="64"/>
      <c r="L58" s="64"/>
      <c r="M58" s="64"/>
      <c r="N58" s="29"/>
      <c r="Q58" s="58"/>
      <c r="R58" s="58"/>
      <c r="S58" s="58"/>
      <c r="T58" s="58"/>
      <c r="U58" s="58"/>
      <c r="V58" s="58"/>
      <c r="W58" s="58"/>
      <c r="X58" s="58"/>
      <c r="Y58" s="58"/>
      <c r="Z58" s="58"/>
      <c r="AA58" s="58"/>
    </row>
    <row r="59" spans="1:27" ht="15" customHeight="1">
      <c r="A59" s="30"/>
      <c r="B59" s="42"/>
      <c r="C59" s="64"/>
      <c r="D59" s="64"/>
      <c r="E59" s="64"/>
      <c r="F59" s="64"/>
      <c r="G59" s="64"/>
      <c r="H59" s="64"/>
      <c r="I59" s="64"/>
      <c r="J59" s="64"/>
      <c r="K59" s="64"/>
      <c r="L59" s="64"/>
      <c r="M59" s="64"/>
      <c r="N59" s="29"/>
      <c r="Q59" s="58"/>
      <c r="R59" s="58"/>
      <c r="S59" s="58"/>
      <c r="T59" s="58"/>
      <c r="U59" s="58"/>
      <c r="V59" s="58"/>
      <c r="W59" s="58"/>
      <c r="X59" s="58"/>
      <c r="Y59" s="58"/>
      <c r="Z59" s="58"/>
      <c r="AA59" s="58"/>
    </row>
    <row r="60" spans="1:27" ht="15" customHeight="1">
      <c r="A60" s="30"/>
      <c r="B60" s="65" t="s">
        <v>46</v>
      </c>
      <c r="C60" s="47" t="s">
        <v>47</v>
      </c>
      <c r="D60" s="47"/>
      <c r="E60" s="47"/>
      <c r="F60" s="47"/>
      <c r="G60" s="47"/>
      <c r="H60" s="47"/>
      <c r="I60" s="47"/>
      <c r="J60" s="47"/>
      <c r="K60" s="47"/>
      <c r="L60" s="47"/>
      <c r="M60" s="47"/>
      <c r="N60" s="29"/>
      <c r="Q60" s="58"/>
      <c r="R60" s="58"/>
      <c r="S60" s="58"/>
      <c r="T60" s="58"/>
      <c r="U60" s="58"/>
      <c r="V60" s="58"/>
      <c r="W60" s="58"/>
      <c r="X60" s="58"/>
      <c r="Y60" s="58"/>
      <c r="Z60" s="58"/>
      <c r="AA60" s="58"/>
    </row>
    <row r="61" spans="1:27" ht="15" customHeight="1">
      <c r="A61" s="30"/>
      <c r="B61" s="65"/>
      <c r="C61" s="47"/>
      <c r="D61" s="47"/>
      <c r="E61" s="47"/>
      <c r="F61" s="47"/>
      <c r="G61" s="47"/>
      <c r="H61" s="47"/>
      <c r="I61" s="47"/>
      <c r="J61" s="47"/>
      <c r="K61" s="47"/>
      <c r="L61" s="47"/>
      <c r="M61" s="47"/>
      <c r="N61" s="29"/>
      <c r="Q61" s="58"/>
      <c r="R61" s="58"/>
      <c r="S61" s="58"/>
      <c r="T61" s="58"/>
      <c r="U61" s="58"/>
      <c r="V61" s="58"/>
      <c r="W61" s="58"/>
      <c r="X61" s="58"/>
      <c r="Y61" s="58"/>
      <c r="Z61" s="58"/>
      <c r="AA61" s="58"/>
    </row>
    <row r="62" spans="1:27" ht="15" customHeight="1">
      <c r="A62" s="30"/>
      <c r="B62" s="65"/>
      <c r="C62" s="47"/>
      <c r="D62" s="47"/>
      <c r="E62" s="47"/>
      <c r="F62" s="47"/>
      <c r="G62" s="47"/>
      <c r="H62" s="47"/>
      <c r="I62" s="47"/>
      <c r="J62" s="47"/>
      <c r="K62" s="47"/>
      <c r="L62" s="47"/>
      <c r="M62" s="47"/>
      <c r="N62" s="29"/>
      <c r="Q62" s="58"/>
      <c r="R62" s="58"/>
      <c r="S62" s="58"/>
      <c r="T62" s="58"/>
      <c r="U62" s="58"/>
      <c r="V62" s="58"/>
      <c r="W62" s="58"/>
      <c r="X62" s="58"/>
      <c r="Y62" s="58"/>
      <c r="Z62" s="58"/>
      <c r="AA62" s="58"/>
    </row>
    <row r="63" spans="1:27" ht="5.0999999999999996" customHeight="1">
      <c r="A63" s="30"/>
      <c r="B63" s="65"/>
      <c r="C63" s="64"/>
      <c r="D63" s="64"/>
      <c r="E63" s="64"/>
      <c r="F63" s="64"/>
      <c r="G63" s="64"/>
      <c r="H63" s="64"/>
      <c r="I63" s="64"/>
      <c r="J63" s="64"/>
      <c r="K63" s="64"/>
      <c r="L63" s="64"/>
      <c r="M63" s="64"/>
      <c r="N63" s="29"/>
      <c r="Q63" s="58"/>
      <c r="R63" s="58"/>
      <c r="S63" s="58"/>
      <c r="T63" s="58"/>
      <c r="U63" s="58"/>
      <c r="V63" s="58"/>
      <c r="W63" s="58"/>
      <c r="X63" s="58"/>
      <c r="Y63" s="58"/>
      <c r="Z63" s="58"/>
      <c r="AA63" s="58"/>
    </row>
    <row r="64" spans="1:27" ht="14.45" customHeight="1">
      <c r="A64" s="42">
        <v>3</v>
      </c>
      <c r="B64" s="56" t="str">
        <f>P64</f>
        <v xml:space="preserve">Pimpinan perusahan dapat mewakilkan kehadirannya selama proses pembuktian kualifikasi dengan ketentuan sebagai berikut : </v>
      </c>
      <c r="C64" s="56"/>
      <c r="D64" s="56"/>
      <c r="E64" s="56"/>
      <c r="F64" s="56"/>
      <c r="G64" s="56"/>
      <c r="H64" s="56"/>
      <c r="I64" s="56"/>
      <c r="J64" s="56"/>
      <c r="K64" s="56"/>
      <c r="L64" s="56"/>
      <c r="M64" s="56"/>
      <c r="N64" s="29"/>
      <c r="P64" s="58" t="s">
        <v>48</v>
      </c>
      <c r="Q64" s="58"/>
      <c r="R64" s="58"/>
      <c r="S64" s="58"/>
      <c r="T64" s="58"/>
      <c r="U64" s="58"/>
      <c r="V64" s="58"/>
      <c r="W64" s="58"/>
      <c r="X64" s="58"/>
      <c r="Y64" s="58"/>
      <c r="Z64" s="58"/>
      <c r="AA64" s="58"/>
    </row>
    <row r="65" spans="1:27" ht="14.45" customHeight="1">
      <c r="A65" s="42"/>
      <c r="B65" s="56"/>
      <c r="C65" s="56"/>
      <c r="D65" s="56"/>
      <c r="E65" s="56"/>
      <c r="F65" s="56"/>
      <c r="G65" s="56"/>
      <c r="H65" s="56"/>
      <c r="I65" s="56"/>
      <c r="J65" s="56"/>
      <c r="K65" s="56"/>
      <c r="L65" s="56"/>
      <c r="M65" s="56"/>
      <c r="N65" s="29"/>
      <c r="P65" s="66"/>
      <c r="Q65" s="66"/>
      <c r="R65" s="66"/>
      <c r="S65" s="66"/>
      <c r="T65" s="66"/>
      <c r="U65" s="66"/>
      <c r="V65" s="66"/>
      <c r="W65" s="66"/>
      <c r="X65" s="66"/>
      <c r="Y65" s="66"/>
      <c r="Z65" s="66"/>
      <c r="AA65" s="66"/>
    </row>
    <row r="66" spans="1:27" ht="14.45" customHeight="1">
      <c r="A66" s="42"/>
      <c r="B66" s="67" t="s">
        <v>23</v>
      </c>
      <c r="C66" s="56" t="s">
        <v>49</v>
      </c>
      <c r="D66" s="56"/>
      <c r="E66" s="56"/>
      <c r="F66" s="56"/>
      <c r="G66" s="56"/>
      <c r="H66" s="56"/>
      <c r="I66" s="56"/>
      <c r="J66" s="56"/>
      <c r="K66" s="56"/>
      <c r="L66" s="56"/>
      <c r="M66" s="56"/>
      <c r="N66" s="29"/>
      <c r="P66" s="66"/>
      <c r="Q66" s="66"/>
      <c r="R66" s="66"/>
      <c r="S66" s="66"/>
      <c r="T66" s="66"/>
      <c r="U66" s="66"/>
      <c r="V66" s="66"/>
      <c r="W66" s="66"/>
      <c r="X66" s="66"/>
      <c r="Y66" s="66"/>
      <c r="Z66" s="66"/>
      <c r="AA66" s="66"/>
    </row>
    <row r="67" spans="1:27" ht="14.45" customHeight="1">
      <c r="A67" s="42"/>
      <c r="B67" s="68"/>
      <c r="C67" s="56"/>
      <c r="D67" s="56"/>
      <c r="E67" s="56"/>
      <c r="F67" s="56"/>
      <c r="G67" s="56"/>
      <c r="H67" s="56"/>
      <c r="I67" s="56"/>
      <c r="J67" s="56"/>
      <c r="K67" s="56"/>
      <c r="L67" s="56"/>
      <c r="M67" s="56"/>
      <c r="N67" s="29"/>
      <c r="P67" s="66"/>
      <c r="Q67" s="66"/>
      <c r="R67" s="66"/>
      <c r="S67" s="66"/>
      <c r="T67" s="66"/>
      <c r="U67" s="66"/>
      <c r="V67" s="66"/>
      <c r="W67" s="66"/>
      <c r="X67" s="66"/>
      <c r="Y67" s="66"/>
      <c r="Z67" s="66"/>
      <c r="AA67" s="66"/>
    </row>
    <row r="68" spans="1:27" ht="14.45" customHeight="1">
      <c r="A68" s="42"/>
      <c r="B68" s="68"/>
      <c r="C68" s="56"/>
      <c r="D68" s="56"/>
      <c r="E68" s="56"/>
      <c r="F68" s="56"/>
      <c r="G68" s="56"/>
      <c r="H68" s="56"/>
      <c r="I68" s="56"/>
      <c r="J68" s="56"/>
      <c r="K68" s="56"/>
      <c r="L68" s="56"/>
      <c r="M68" s="56"/>
      <c r="N68" s="29"/>
      <c r="P68" s="66"/>
      <c r="Q68" s="66"/>
      <c r="R68" s="66"/>
      <c r="S68" s="66"/>
      <c r="T68" s="66"/>
      <c r="U68" s="66"/>
      <c r="V68" s="66"/>
      <c r="W68" s="66"/>
      <c r="X68" s="66"/>
      <c r="Y68" s="66"/>
      <c r="Z68" s="66"/>
      <c r="AA68" s="66"/>
    </row>
    <row r="69" spans="1:27" ht="14.45" customHeight="1">
      <c r="A69" s="42"/>
      <c r="B69" s="68"/>
      <c r="C69" s="56"/>
      <c r="D69" s="56"/>
      <c r="E69" s="56"/>
      <c r="F69" s="56"/>
      <c r="G69" s="56"/>
      <c r="H69" s="56"/>
      <c r="I69" s="56"/>
      <c r="J69" s="56"/>
      <c r="K69" s="56"/>
      <c r="L69" s="56"/>
      <c r="M69" s="56"/>
      <c r="N69" s="29"/>
      <c r="P69" s="66"/>
      <c r="Q69" s="66"/>
      <c r="R69" s="66"/>
      <c r="S69" s="66"/>
      <c r="T69" s="66"/>
      <c r="U69" s="66"/>
      <c r="V69" s="66"/>
      <c r="W69" s="66"/>
      <c r="X69" s="66"/>
      <c r="Y69" s="66"/>
      <c r="Z69" s="66"/>
      <c r="AA69" s="66"/>
    </row>
    <row r="70" spans="1:27" ht="14.45" customHeight="1">
      <c r="A70" s="42"/>
      <c r="B70" s="67" t="s">
        <v>25</v>
      </c>
      <c r="C70" s="56" t="s">
        <v>50</v>
      </c>
      <c r="D70" s="56"/>
      <c r="E70" s="56"/>
      <c r="F70" s="56"/>
      <c r="G70" s="56"/>
      <c r="H70" s="56"/>
      <c r="I70" s="56"/>
      <c r="J70" s="56"/>
      <c r="K70" s="56"/>
      <c r="L70" s="56"/>
      <c r="M70" s="56"/>
      <c r="N70" s="29"/>
      <c r="P70" s="66"/>
      <c r="Q70" s="66"/>
      <c r="R70" s="66"/>
      <c r="S70" s="66"/>
      <c r="T70" s="66"/>
      <c r="U70" s="66"/>
      <c r="V70" s="66"/>
      <c r="W70" s="66"/>
      <c r="X70" s="66"/>
      <c r="Y70" s="66"/>
      <c r="Z70" s="66"/>
      <c r="AA70" s="66"/>
    </row>
    <row r="71" spans="1:27" ht="14.45" customHeight="1">
      <c r="A71" s="42"/>
      <c r="B71" s="68"/>
      <c r="C71" s="56"/>
      <c r="D71" s="56"/>
      <c r="E71" s="56"/>
      <c r="F71" s="56"/>
      <c r="G71" s="56"/>
      <c r="H71" s="56"/>
      <c r="I71" s="56"/>
      <c r="J71" s="56"/>
      <c r="K71" s="56"/>
      <c r="L71" s="56"/>
      <c r="M71" s="56"/>
      <c r="N71" s="29"/>
      <c r="P71" s="66"/>
      <c r="Q71" s="66"/>
      <c r="R71" s="66"/>
      <c r="S71" s="66"/>
      <c r="T71" s="66"/>
      <c r="U71" s="66"/>
      <c r="V71" s="66"/>
      <c r="W71" s="66"/>
      <c r="X71" s="66"/>
      <c r="Y71" s="66"/>
      <c r="Z71" s="66"/>
      <c r="AA71" s="66"/>
    </row>
    <row r="72" spans="1:27" ht="14.45" customHeight="1">
      <c r="A72" s="42"/>
      <c r="B72" s="68"/>
      <c r="C72" s="56"/>
      <c r="D72" s="56"/>
      <c r="E72" s="56"/>
      <c r="F72" s="56"/>
      <c r="G72" s="56"/>
      <c r="H72" s="56"/>
      <c r="I72" s="56"/>
      <c r="J72" s="56"/>
      <c r="K72" s="56"/>
      <c r="L72" s="56"/>
      <c r="M72" s="56"/>
      <c r="N72" s="29"/>
      <c r="P72" s="66"/>
      <c r="Q72" s="66"/>
      <c r="R72" s="66"/>
      <c r="S72" s="66"/>
      <c r="T72" s="66"/>
      <c r="U72" s="66"/>
      <c r="V72" s="66"/>
      <c r="W72" s="66"/>
      <c r="X72" s="66"/>
      <c r="Y72" s="66"/>
      <c r="Z72" s="66"/>
      <c r="AA72" s="66"/>
    </row>
    <row r="73" spans="1:27" ht="14.45" customHeight="1">
      <c r="A73" s="42"/>
      <c r="B73" s="67" t="s">
        <v>27</v>
      </c>
      <c r="C73" s="56" t="s">
        <v>51</v>
      </c>
      <c r="D73" s="56"/>
      <c r="E73" s="56"/>
      <c r="F73" s="56"/>
      <c r="G73" s="56"/>
      <c r="H73" s="56"/>
      <c r="I73" s="56"/>
      <c r="J73" s="56"/>
      <c r="K73" s="56"/>
      <c r="L73" s="56"/>
      <c r="M73" s="56"/>
      <c r="N73" s="29"/>
      <c r="P73" s="66"/>
      <c r="Q73" s="66"/>
      <c r="R73" s="66"/>
      <c r="S73" s="66"/>
      <c r="T73" s="66"/>
      <c r="U73" s="66"/>
      <c r="V73" s="66"/>
      <c r="W73" s="66"/>
      <c r="X73" s="66"/>
      <c r="Y73" s="66"/>
      <c r="Z73" s="66"/>
      <c r="AA73" s="66"/>
    </row>
    <row r="74" spans="1:27" ht="14.45" customHeight="1">
      <c r="A74" s="42"/>
      <c r="B74" s="68"/>
      <c r="C74" s="56"/>
      <c r="D74" s="56"/>
      <c r="E74" s="56"/>
      <c r="F74" s="56"/>
      <c r="G74" s="56"/>
      <c r="H74" s="56"/>
      <c r="I74" s="56"/>
      <c r="J74" s="56"/>
      <c r="K74" s="56"/>
      <c r="L74" s="56"/>
      <c r="M74" s="56"/>
      <c r="N74" s="29"/>
      <c r="P74" s="66"/>
      <c r="Q74" s="66"/>
      <c r="R74" s="66"/>
      <c r="S74" s="66"/>
      <c r="T74" s="66"/>
      <c r="U74" s="66"/>
      <c r="V74" s="66"/>
      <c r="W74" s="66"/>
      <c r="X74" s="66"/>
      <c r="Y74" s="66"/>
      <c r="Z74" s="66"/>
      <c r="AA74" s="66"/>
    </row>
    <row r="75" spans="1:27" ht="5.0999999999999996" customHeight="1">
      <c r="A75" s="42"/>
      <c r="B75" s="69"/>
      <c r="C75" s="70"/>
      <c r="D75" s="70"/>
      <c r="E75" s="71"/>
      <c r="F75" s="70"/>
      <c r="G75" s="70"/>
      <c r="H75" s="70"/>
      <c r="I75" s="70"/>
      <c r="J75" s="70"/>
      <c r="K75" s="70"/>
      <c r="L75" s="70"/>
      <c r="M75" s="70"/>
      <c r="N75" s="29"/>
      <c r="Q75" s="58"/>
      <c r="R75" s="58"/>
      <c r="S75" s="58"/>
      <c r="T75" s="58"/>
      <c r="U75" s="58"/>
      <c r="V75" s="58"/>
      <c r="W75" s="58"/>
      <c r="X75" s="58"/>
      <c r="Y75" s="58"/>
      <c r="Z75" s="58"/>
      <c r="AA75" s="58"/>
    </row>
    <row r="76" spans="1:27" ht="15" customHeight="1">
      <c r="A76" s="42">
        <v>4</v>
      </c>
      <c r="B76" s="56" t="str">
        <f>P76</f>
        <v>Kelompok kerja ULP berhak menolak proses pembuktian kualifikasi dari masing-masing peserta, yang tidak mengikuti ketentuan sebagaimana tersebut diatas serta diluar waktu yang telah ditentukan.</v>
      </c>
      <c r="C76" s="56"/>
      <c r="D76" s="56"/>
      <c r="E76" s="56"/>
      <c r="F76" s="56"/>
      <c r="G76" s="56"/>
      <c r="H76" s="56"/>
      <c r="I76" s="56"/>
      <c r="J76" s="56"/>
      <c r="K76" s="56"/>
      <c r="L76" s="56"/>
      <c r="M76" s="56"/>
      <c r="N76" s="29"/>
      <c r="P76" s="58" t="s">
        <v>52</v>
      </c>
      <c r="Q76" s="58"/>
      <c r="R76" s="58"/>
      <c r="S76" s="58"/>
      <c r="T76" s="58"/>
      <c r="U76" s="58"/>
      <c r="V76" s="58"/>
      <c r="W76" s="58"/>
      <c r="X76" s="58"/>
      <c r="Y76" s="58"/>
      <c r="Z76" s="58"/>
      <c r="AA76" s="58"/>
    </row>
    <row r="77" spans="1:27" ht="15" customHeight="1">
      <c r="A77" s="42"/>
      <c r="B77" s="56"/>
      <c r="C77" s="56"/>
      <c r="D77" s="56"/>
      <c r="E77" s="56"/>
      <c r="F77" s="56"/>
      <c r="G77" s="56"/>
      <c r="H77" s="56"/>
      <c r="I77" s="56"/>
      <c r="J77" s="56"/>
      <c r="K77" s="56"/>
      <c r="L77" s="56"/>
      <c r="M77" s="56"/>
      <c r="N77" s="29"/>
      <c r="P77" s="62"/>
      <c r="Q77" s="63"/>
      <c r="R77" s="63"/>
      <c r="S77" s="57"/>
      <c r="T77" s="63"/>
      <c r="U77" s="63"/>
      <c r="V77" s="63"/>
      <c r="W77" s="63"/>
      <c r="X77" s="63"/>
      <c r="Y77" s="63"/>
      <c r="Z77" s="63"/>
      <c r="AA77" s="63"/>
    </row>
    <row r="78" spans="1:27" ht="5.0999999999999996" customHeight="1">
      <c r="A78" s="42"/>
      <c r="B78" s="68"/>
      <c r="C78" s="68"/>
      <c r="D78" s="68"/>
      <c r="E78" s="68"/>
      <c r="F78" s="68"/>
      <c r="G78" s="68"/>
      <c r="H78" s="68"/>
      <c r="I78" s="68"/>
      <c r="J78" s="68"/>
      <c r="K78" s="68"/>
      <c r="L78" s="68"/>
      <c r="M78" s="68"/>
      <c r="N78" s="29"/>
      <c r="Q78" s="72"/>
      <c r="R78" s="72"/>
      <c r="S78" s="72"/>
      <c r="T78" s="72"/>
      <c r="U78" s="72"/>
      <c r="V78" s="72"/>
      <c r="W78" s="72"/>
      <c r="X78" s="72"/>
      <c r="Y78" s="72"/>
      <c r="Z78" s="72"/>
      <c r="AA78" s="72"/>
    </row>
    <row r="79" spans="1:27" ht="15" customHeight="1">
      <c r="A79" s="42">
        <v>5</v>
      </c>
      <c r="B79" s="56" t="str">
        <f>CONCATENATE(P79,[1]MENU!B19,'Undangan PK'!P80,[1]MENU!B12,'Undangan PK'!P81)</f>
        <v>Undangan ini disampaikan secara elektronik oleh Kelompok Kerja Unit Layanan Pengadaan Barang/Jasa Dinas Pertanian Kabupaten Aceh Tenggara Sumber Dana APBK Aceh Tenggara Tahun Anggaran 2017 melalui layanan pengadaan secara elektronik (LPSE) pada Website LPSE http://lpse.acehtenggarakab.go.id, untuk dapat diketahui dan dilaksanakan oleh pihak yang diundang.</v>
      </c>
      <c r="C79" s="56"/>
      <c r="D79" s="56"/>
      <c r="E79" s="56"/>
      <c r="F79" s="56"/>
      <c r="G79" s="56"/>
      <c r="H79" s="56"/>
      <c r="I79" s="56"/>
      <c r="J79" s="56"/>
      <c r="K79" s="56"/>
      <c r="L79" s="56"/>
      <c r="M79" s="56"/>
      <c r="N79" s="29"/>
      <c r="P79" s="57" t="s">
        <v>53</v>
      </c>
      <c r="Q79" s="72"/>
      <c r="R79" s="72"/>
      <c r="S79" s="72"/>
      <c r="T79" s="72"/>
      <c r="U79" s="72"/>
      <c r="V79" s="72"/>
      <c r="W79" s="72"/>
      <c r="X79" s="72"/>
      <c r="Y79" s="72"/>
      <c r="Z79" s="72"/>
      <c r="AA79" s="72"/>
    </row>
    <row r="80" spans="1:27" ht="15" customHeight="1">
      <c r="A80" s="42"/>
      <c r="B80" s="56"/>
      <c r="C80" s="56"/>
      <c r="D80" s="56"/>
      <c r="E80" s="56"/>
      <c r="F80" s="56"/>
      <c r="G80" s="56"/>
      <c r="H80" s="56"/>
      <c r="I80" s="56"/>
      <c r="J80" s="56"/>
      <c r="K80" s="56"/>
      <c r="L80" s="56"/>
      <c r="M80" s="56"/>
      <c r="N80" s="29"/>
      <c r="P80" s="57" t="s">
        <v>54</v>
      </c>
      <c r="Q80" s="72"/>
      <c r="R80" s="72"/>
      <c r="S80" s="72"/>
      <c r="T80" s="72"/>
      <c r="U80" s="72"/>
      <c r="V80" s="72"/>
      <c r="W80" s="72"/>
      <c r="X80" s="72"/>
      <c r="Y80" s="72"/>
      <c r="Z80" s="72"/>
      <c r="AA80" s="72"/>
    </row>
    <row r="81" spans="1:27" ht="15" customHeight="1">
      <c r="A81" s="42"/>
      <c r="B81" s="56"/>
      <c r="C81" s="56"/>
      <c r="D81" s="56"/>
      <c r="E81" s="56"/>
      <c r="F81" s="56"/>
      <c r="G81" s="56"/>
      <c r="H81" s="56"/>
      <c r="I81" s="56"/>
      <c r="J81" s="56"/>
      <c r="K81" s="56"/>
      <c r="L81" s="56"/>
      <c r="M81" s="56"/>
      <c r="N81" s="29"/>
      <c r="P81" s="57" t="s">
        <v>55</v>
      </c>
      <c r="Q81" s="72"/>
      <c r="R81" s="72"/>
      <c r="S81" s="72"/>
      <c r="T81" s="72"/>
      <c r="U81" s="72"/>
      <c r="V81" s="72"/>
      <c r="W81" s="72"/>
      <c r="X81" s="72"/>
      <c r="Y81" s="72"/>
      <c r="Z81" s="72"/>
      <c r="AA81" s="72"/>
    </row>
    <row r="82" spans="1:27" ht="15" customHeight="1">
      <c r="A82" s="42"/>
      <c r="B82" s="56"/>
      <c r="C82" s="56"/>
      <c r="D82" s="56"/>
      <c r="E82" s="56"/>
      <c r="F82" s="56"/>
      <c r="G82" s="56"/>
      <c r="H82" s="56"/>
      <c r="I82" s="56"/>
      <c r="J82" s="56"/>
      <c r="K82" s="56"/>
      <c r="L82" s="56"/>
      <c r="M82" s="56"/>
      <c r="N82" s="29"/>
      <c r="Q82" s="72"/>
      <c r="R82" s="72"/>
      <c r="S82" s="72"/>
      <c r="T82" s="72"/>
      <c r="U82" s="72"/>
      <c r="V82" s="72"/>
      <c r="W82" s="72"/>
      <c r="X82" s="72"/>
      <c r="Y82" s="72"/>
      <c r="Z82" s="72"/>
      <c r="AA82" s="72"/>
    </row>
    <row r="83" spans="1:27" ht="5.0999999999999996" customHeight="1">
      <c r="A83" s="42"/>
      <c r="B83" s="68"/>
      <c r="C83" s="68"/>
      <c r="D83" s="68"/>
      <c r="E83" s="68"/>
      <c r="F83" s="68"/>
      <c r="G83" s="68"/>
      <c r="H83" s="68"/>
      <c r="I83" s="68"/>
      <c r="J83" s="68"/>
      <c r="K83" s="68"/>
      <c r="L83" s="68"/>
      <c r="M83" s="68"/>
      <c r="N83" s="29"/>
      <c r="Q83" s="72"/>
      <c r="R83" s="72"/>
      <c r="S83" s="72"/>
      <c r="T83" s="72"/>
      <c r="U83" s="72"/>
      <c r="V83" s="72"/>
      <c r="W83" s="72"/>
      <c r="X83" s="72"/>
      <c r="Y83" s="72"/>
      <c r="Z83" s="72"/>
      <c r="AA83" s="72"/>
    </row>
    <row r="84" spans="1:27" ht="15" customHeight="1">
      <c r="A84" s="42">
        <v>6</v>
      </c>
      <c r="B84" s="56" t="str">
        <f>P84</f>
        <v>Ketidakhadiran peserta untuk proses pembuktian kualifikasi tanpa didasari alasan yang benar, dapat menyebabkan gugurnya penawaran peserta dalam pelelangan pengadaan pekerjaan konstruksi ini.</v>
      </c>
      <c r="C84" s="56"/>
      <c r="D84" s="56"/>
      <c r="E84" s="56"/>
      <c r="F84" s="56"/>
      <c r="G84" s="56"/>
      <c r="H84" s="56"/>
      <c r="I84" s="56"/>
      <c r="J84" s="56"/>
      <c r="K84" s="56"/>
      <c r="L84" s="56"/>
      <c r="M84" s="56"/>
      <c r="N84" s="29"/>
      <c r="P84" s="58" t="s">
        <v>56</v>
      </c>
    </row>
    <row r="85" spans="1:27" ht="15" customHeight="1">
      <c r="A85" s="42"/>
      <c r="B85" s="56"/>
      <c r="C85" s="56"/>
      <c r="D85" s="56"/>
      <c r="E85" s="56"/>
      <c r="F85" s="56"/>
      <c r="G85" s="56"/>
      <c r="H85" s="56"/>
      <c r="I85" s="56"/>
      <c r="J85" s="56"/>
      <c r="K85" s="56"/>
      <c r="L85" s="56"/>
      <c r="M85" s="56"/>
      <c r="N85" s="29"/>
    </row>
    <row r="86" spans="1:27" ht="5.0999999999999996" customHeight="1">
      <c r="A86" s="42"/>
      <c r="B86" s="69"/>
      <c r="C86" s="70"/>
      <c r="D86" s="70"/>
      <c r="E86" s="71"/>
      <c r="F86" s="70"/>
      <c r="G86" s="70"/>
      <c r="H86" s="70"/>
      <c r="I86" s="70"/>
      <c r="J86" s="70"/>
      <c r="K86" s="70"/>
      <c r="L86" s="70"/>
      <c r="M86" s="70"/>
      <c r="N86" s="29"/>
    </row>
    <row r="87" spans="1:27" ht="15" customHeight="1">
      <c r="A87" s="42">
        <v>7</v>
      </c>
      <c r="B87" s="59" t="s">
        <v>57</v>
      </c>
      <c r="C87" s="73"/>
      <c r="D87" s="73"/>
      <c r="E87" s="73"/>
      <c r="F87" s="73"/>
      <c r="G87" s="73"/>
      <c r="H87" s="73"/>
      <c r="I87" s="73"/>
      <c r="J87" s="73"/>
      <c r="K87" s="73"/>
      <c r="L87" s="73"/>
      <c r="M87" s="73"/>
      <c r="N87" s="29"/>
      <c r="P87" s="72" t="s">
        <v>57</v>
      </c>
    </row>
    <row r="88" spans="1:27" ht="15" customHeight="1">
      <c r="A88" s="30"/>
      <c r="B88" s="30"/>
      <c r="C88" s="30"/>
      <c r="D88" s="30"/>
      <c r="E88" s="30"/>
      <c r="F88" s="74"/>
      <c r="G88" s="74"/>
      <c r="H88" s="74"/>
      <c r="I88" s="52"/>
      <c r="J88" s="52"/>
      <c r="K88" s="52"/>
      <c r="L88" s="52"/>
      <c r="M88" s="52"/>
      <c r="N88" s="29"/>
    </row>
    <row r="89" spans="1:27" ht="15" customHeight="1">
      <c r="A89" s="30"/>
      <c r="B89" s="75" t="str">
        <f>'[1]B.A KUALIFIKASI FISIK'!B191</f>
        <v>UNIT LAYANAN PENGADAAN BARANG/JASA</v>
      </c>
      <c r="C89" s="76"/>
      <c r="D89" s="76"/>
      <c r="E89" s="76"/>
      <c r="F89" s="77"/>
      <c r="G89" s="78"/>
      <c r="H89" s="78"/>
      <c r="I89" s="77"/>
      <c r="J89" s="77"/>
      <c r="K89" s="77"/>
      <c r="L89" s="77"/>
      <c r="M89" s="77"/>
      <c r="N89" s="29"/>
    </row>
    <row r="90" spans="1:27" ht="15" customHeight="1">
      <c r="A90" s="30"/>
      <c r="B90" s="75" t="str">
        <f>'[1]B.A KUALIFIKASI FISIK'!B192</f>
        <v>KABUPATEN ACEH TENGGARA</v>
      </c>
      <c r="C90" s="76"/>
      <c r="D90" s="76"/>
      <c r="E90" s="76"/>
      <c r="F90" s="79"/>
      <c r="G90" s="78"/>
      <c r="H90" s="78"/>
      <c r="I90" s="80"/>
      <c r="J90" s="80"/>
      <c r="K90" s="80"/>
      <c r="L90" s="80"/>
      <c r="M90" s="80"/>
      <c r="N90" s="29"/>
    </row>
    <row r="91" spans="1:27" ht="15" customHeight="1">
      <c r="A91" s="30"/>
      <c r="B91" s="75" t="str">
        <f>'[1]B.A KUALIFIKASI FISIK'!B193</f>
        <v>KELOMPOK KERJA DINAS PERTANIAN</v>
      </c>
      <c r="C91" s="76"/>
      <c r="D91" s="76"/>
      <c r="E91" s="76"/>
      <c r="F91" s="79"/>
      <c r="G91" s="76"/>
      <c r="H91" s="78"/>
      <c r="I91" s="80"/>
      <c r="J91" s="80"/>
      <c r="K91" s="80"/>
      <c r="L91" s="80"/>
      <c r="M91" s="80"/>
      <c r="N91" s="29"/>
    </row>
    <row r="92" spans="1:27" ht="15" customHeight="1">
      <c r="A92" s="30"/>
      <c r="B92" s="81" t="s">
        <v>58</v>
      </c>
      <c r="C92" s="81"/>
      <c r="D92" s="81"/>
      <c r="E92" s="81"/>
      <c r="F92" s="81"/>
      <c r="G92" s="81"/>
      <c r="H92" s="81"/>
      <c r="I92" s="81"/>
      <c r="J92" s="81"/>
      <c r="K92" s="81"/>
      <c r="L92" s="81"/>
      <c r="M92" s="81"/>
      <c r="N92" s="29"/>
    </row>
    <row r="93" spans="1:27" ht="15" customHeight="1">
      <c r="A93" s="30"/>
      <c r="B93" s="82"/>
      <c r="C93" s="82"/>
      <c r="D93" s="82"/>
      <c r="E93" s="82"/>
      <c r="F93" s="82"/>
      <c r="G93" s="82"/>
      <c r="H93" s="82"/>
      <c r="I93" s="82"/>
      <c r="J93" s="82"/>
      <c r="K93" s="82"/>
      <c r="L93" s="82"/>
      <c r="M93" s="82"/>
      <c r="N93" s="29"/>
    </row>
    <row r="94" spans="1:27" ht="15" customHeight="1">
      <c r="A94" s="83"/>
      <c r="B94" s="83"/>
      <c r="C94" s="83"/>
      <c r="D94" s="83"/>
      <c r="E94" s="83"/>
      <c r="F94" s="83"/>
      <c r="G94" s="83"/>
      <c r="H94" s="83"/>
      <c r="I94" s="83"/>
      <c r="J94" s="83"/>
      <c r="K94" s="28"/>
      <c r="L94" s="28"/>
      <c r="M94" s="28"/>
      <c r="N94" s="29"/>
    </row>
    <row r="95" spans="1:27" ht="16.5" hidden="1">
      <c r="A95" s="84" t="str">
        <f>B1</f>
        <v>UNIT LAYANAN PENGADAAN BARANG/JASA</v>
      </c>
      <c r="B95" s="85"/>
      <c r="C95" s="85"/>
      <c r="D95" s="85"/>
      <c r="E95" s="85"/>
      <c r="F95" s="85"/>
      <c r="G95" s="85"/>
      <c r="H95" s="85"/>
      <c r="I95" s="85"/>
      <c r="J95" s="85"/>
      <c r="K95" s="85"/>
      <c r="L95" s="85"/>
      <c r="M95" s="85"/>
    </row>
    <row r="96" spans="1:27" ht="22.5" hidden="1">
      <c r="A96" s="86" t="str">
        <f>B2</f>
        <v>KABUPATEN ACEH TENGGARA</v>
      </c>
      <c r="B96" s="87"/>
      <c r="C96" s="87"/>
      <c r="D96" s="88"/>
      <c r="E96" s="88"/>
      <c r="F96" s="88"/>
      <c r="G96" s="88"/>
      <c r="H96" s="88"/>
      <c r="I96" s="88"/>
      <c r="J96" s="88"/>
      <c r="K96" s="88"/>
      <c r="L96" s="88"/>
      <c r="M96" s="88"/>
    </row>
    <row r="97" spans="1:15" ht="20.25" hidden="1">
      <c r="A97" s="89" t="str">
        <f>B3</f>
        <v>KELOMPOK KERJA DINAS PERTANIAN</v>
      </c>
      <c r="B97" s="88"/>
      <c r="C97" s="88"/>
      <c r="D97" s="87"/>
      <c r="E97" s="87"/>
      <c r="F97" s="87"/>
      <c r="G97" s="87"/>
      <c r="H97" s="87"/>
      <c r="I97" s="87"/>
      <c r="J97" s="87"/>
      <c r="K97" s="87"/>
      <c r="L97" s="87"/>
      <c r="M97" s="87"/>
    </row>
    <row r="98" spans="1:15" ht="18" hidden="1">
      <c r="A98" s="90" t="str">
        <f>B4</f>
        <v>Jl. Iskandar Muda No. 04 Kutacane Aceh Tenggara</v>
      </c>
      <c r="B98" s="87"/>
      <c r="C98" s="87"/>
      <c r="D98" s="87"/>
      <c r="E98" s="87"/>
      <c r="F98" s="87"/>
      <c r="G98" s="87"/>
      <c r="H98" s="87"/>
      <c r="I98" s="87"/>
      <c r="J98" s="87"/>
      <c r="K98" s="87"/>
      <c r="L98" s="87"/>
      <c r="M98" s="87"/>
    </row>
    <row r="99" spans="1:15" hidden="1">
      <c r="A99" s="91"/>
      <c r="B99" s="91"/>
      <c r="C99" s="91"/>
      <c r="D99" s="92"/>
      <c r="E99" s="92"/>
      <c r="F99" s="92"/>
      <c r="G99" s="92"/>
      <c r="H99" s="92"/>
      <c r="I99" s="92"/>
      <c r="J99" s="92"/>
      <c r="K99" s="92"/>
      <c r="L99" s="92"/>
      <c r="M99" s="92"/>
    </row>
    <row r="100" spans="1:15" ht="7.5" hidden="1" customHeight="1">
      <c r="A100" s="93"/>
      <c r="B100" s="93"/>
      <c r="C100" s="93"/>
      <c r="D100" s="93"/>
      <c r="E100" s="93"/>
      <c r="F100" s="93"/>
      <c r="G100" s="93"/>
      <c r="H100" s="93"/>
      <c r="I100" s="93"/>
      <c r="J100" s="93"/>
      <c r="K100" s="93"/>
      <c r="L100" s="93"/>
      <c r="M100" s="93"/>
    </row>
    <row r="101" spans="1:15" ht="6.75" hidden="1" customHeight="1">
      <c r="A101" s="94"/>
      <c r="B101" s="94"/>
      <c r="C101" s="94"/>
      <c r="D101" s="94"/>
      <c r="E101" s="94"/>
      <c r="F101" s="94"/>
      <c r="G101" s="94"/>
      <c r="H101" s="94"/>
      <c r="I101" s="94"/>
      <c r="J101" s="94"/>
      <c r="K101" s="94"/>
      <c r="L101" s="94"/>
      <c r="M101" s="94"/>
    </row>
    <row r="102" spans="1:15" hidden="1">
      <c r="A102" s="94" t="s">
        <v>0</v>
      </c>
      <c r="B102" s="94"/>
      <c r="C102" s="94"/>
      <c r="D102" s="94" t="s">
        <v>1</v>
      </c>
      <c r="E102" s="94" t="e">
        <f>'[1]NO. SURAT'!#REF!</f>
        <v>#REF!</v>
      </c>
      <c r="F102" s="94"/>
      <c r="G102" s="94"/>
      <c r="H102" s="94"/>
      <c r="I102" s="94"/>
      <c r="J102" s="95"/>
      <c r="K102" s="94" t="e">
        <f>'[1]NO. SURAT'!#REF!</f>
        <v>#REF!</v>
      </c>
      <c r="L102" s="96"/>
      <c r="M102" s="94"/>
    </row>
    <row r="103" spans="1:15" hidden="1">
      <c r="A103" s="94" t="s">
        <v>2</v>
      </c>
      <c r="B103" s="94"/>
      <c r="C103" s="94"/>
      <c r="D103" s="94" t="s">
        <v>1</v>
      </c>
      <c r="E103" s="97" t="s">
        <v>3</v>
      </c>
      <c r="F103" s="94"/>
      <c r="G103" s="94"/>
      <c r="H103" s="94"/>
      <c r="I103" s="94"/>
      <c r="J103" s="94"/>
      <c r="K103" s="94"/>
      <c r="L103" s="94"/>
      <c r="M103" s="94"/>
    </row>
    <row r="104" spans="1:15" hidden="1">
      <c r="A104" s="94"/>
      <c r="B104" s="94"/>
      <c r="C104" s="94"/>
      <c r="D104" s="94"/>
      <c r="E104" s="94"/>
      <c r="F104" s="94"/>
      <c r="G104" s="94"/>
      <c r="H104" s="94"/>
      <c r="I104" s="94"/>
      <c r="J104" s="94"/>
      <c r="K104" s="94"/>
      <c r="L104" s="94"/>
      <c r="M104" s="94"/>
    </row>
    <row r="105" spans="1:15" hidden="1">
      <c r="A105" s="94"/>
      <c r="B105" s="94"/>
      <c r="C105" s="94"/>
      <c r="D105" s="94"/>
      <c r="E105" s="94"/>
      <c r="F105" s="94"/>
      <c r="G105" s="94"/>
      <c r="H105" s="94"/>
      <c r="I105" s="94"/>
      <c r="J105" s="94"/>
      <c r="K105" s="94"/>
      <c r="L105" s="94"/>
      <c r="M105" s="94"/>
    </row>
    <row r="106" spans="1:15" hidden="1">
      <c r="A106" s="94" t="s">
        <v>4</v>
      </c>
      <c r="B106" s="94"/>
      <c r="C106" s="94"/>
      <c r="D106" s="94"/>
      <c r="E106" s="94"/>
      <c r="F106" s="94"/>
      <c r="G106" s="94"/>
      <c r="H106" s="94"/>
      <c r="I106" s="94"/>
      <c r="J106" s="94"/>
      <c r="K106" s="94"/>
      <c r="L106" s="94"/>
      <c r="M106" s="94"/>
    </row>
    <row r="107" spans="1:15" hidden="1">
      <c r="A107" s="98" t="e">
        <f>CONCATENATE(O107,[1]MENU!#REF!)</f>
        <v>#REF!</v>
      </c>
      <c r="B107" s="94"/>
      <c r="C107" s="94"/>
      <c r="D107" s="94"/>
      <c r="E107" s="99"/>
      <c r="F107" s="94"/>
      <c r="G107" s="94"/>
      <c r="H107" s="94"/>
      <c r="I107" s="94"/>
      <c r="J107" s="94"/>
      <c r="K107" s="94"/>
      <c r="L107" s="94"/>
      <c r="M107" s="94"/>
      <c r="O107" s="35" t="s">
        <v>6</v>
      </c>
    </row>
    <row r="108" spans="1:15" hidden="1">
      <c r="A108" s="100" t="str">
        <f>[1]MENU!A133</f>
        <v>CV. ANHAR</v>
      </c>
      <c r="B108" s="94"/>
      <c r="C108" s="94"/>
      <c r="D108" s="94"/>
      <c r="E108" s="94"/>
      <c r="F108" s="94"/>
      <c r="G108" s="94"/>
      <c r="H108" s="94"/>
      <c r="I108" s="94"/>
      <c r="J108" s="94"/>
      <c r="K108" s="94"/>
      <c r="L108" s="94"/>
      <c r="M108" s="94"/>
    </row>
    <row r="109" spans="1:15" hidden="1">
      <c r="A109" s="98" t="str">
        <f>[1]MENU!J133</f>
        <v>Jln. Terminal Terpadu No. 01 Kutarih Kutacane</v>
      </c>
      <c r="B109" s="94"/>
      <c r="C109" s="94"/>
      <c r="D109" s="94"/>
      <c r="E109" s="94"/>
      <c r="F109" s="94"/>
      <c r="G109" s="94"/>
      <c r="H109" s="94"/>
      <c r="I109" s="94"/>
      <c r="J109" s="94"/>
      <c r="K109" s="94"/>
      <c r="L109" s="94"/>
      <c r="M109" s="94"/>
    </row>
    <row r="110" spans="1:15" hidden="1">
      <c r="A110" s="94" t="s">
        <v>8</v>
      </c>
      <c r="B110" s="94"/>
      <c r="C110" s="94"/>
      <c r="D110" s="94"/>
      <c r="E110" s="94"/>
      <c r="F110" s="94"/>
      <c r="G110" s="94"/>
      <c r="H110" s="94"/>
      <c r="I110" s="94"/>
      <c r="J110" s="94"/>
      <c r="K110" s="94"/>
      <c r="L110" s="94"/>
      <c r="M110" s="94"/>
    </row>
    <row r="111" spans="1:15" hidden="1">
      <c r="A111" s="94"/>
      <c r="B111" s="101" t="s">
        <v>10</v>
      </c>
      <c r="C111" s="101"/>
      <c r="D111" s="102"/>
      <c r="E111" s="102"/>
      <c r="F111" s="94"/>
      <c r="G111" s="94"/>
      <c r="H111" s="94"/>
      <c r="I111" s="94"/>
      <c r="J111" s="94"/>
      <c r="K111" s="94"/>
      <c r="L111" s="94"/>
      <c r="M111" s="94"/>
    </row>
    <row r="112" spans="1:15" hidden="1">
      <c r="A112" s="94"/>
      <c r="B112" s="94"/>
      <c r="C112" s="94"/>
      <c r="D112" s="94"/>
      <c r="E112" s="94"/>
      <c r="F112" s="94"/>
      <c r="G112" s="94"/>
      <c r="H112" s="94"/>
      <c r="I112" s="94"/>
      <c r="J112" s="94"/>
      <c r="K112" s="94"/>
      <c r="L112" s="94"/>
      <c r="M112" s="94"/>
    </row>
    <row r="113" spans="1:13" hidden="1">
      <c r="A113" s="94"/>
      <c r="B113" s="94"/>
      <c r="C113" s="94"/>
      <c r="D113" s="94"/>
      <c r="E113" s="94"/>
      <c r="F113" s="94"/>
      <c r="G113" s="94"/>
      <c r="H113" s="94"/>
      <c r="I113" s="94"/>
      <c r="J113" s="94"/>
      <c r="K113" s="94"/>
      <c r="L113" s="94"/>
      <c r="M113" s="94"/>
    </row>
    <row r="114" spans="1:13" ht="54.95" hidden="1" customHeight="1">
      <c r="A114" s="103" t="s">
        <v>13</v>
      </c>
      <c r="B114" s="103"/>
      <c r="C114" s="103"/>
      <c r="D114" s="104" t="s">
        <v>1</v>
      </c>
      <c r="E114" s="105" t="str">
        <f>E21</f>
        <v>Undangan Pembuktian Kualifikasi Paket Pekerjaan Konstruksi :  PEMBANGUNAN JARINGAN IRIGASI AIR TANAH KEC. BABUL MAKMUR (2 PAKET)</v>
      </c>
      <c r="F114" s="105"/>
      <c r="G114" s="105"/>
      <c r="H114" s="105"/>
      <c r="I114" s="105"/>
      <c r="J114" s="105"/>
      <c r="K114" s="105"/>
      <c r="L114" s="105"/>
      <c r="M114" s="105"/>
    </row>
    <row r="115" spans="1:13" ht="54" hidden="1" customHeight="1">
      <c r="A115" s="106">
        <v>1</v>
      </c>
      <c r="B115" s="107" t="str">
        <f>B24</f>
        <v>Sehubungan dengan Pemilihan Langsung dengan Pascakualifikasi paket pekerjaan Pembangunan Jaringan Irigasi Air Tanah Kec. Babul Makmur (2 Paket) pada Dinas Pertanian Kabupaten Aceh Tenggara sumber dana APBK Aceh Tenggara Tahun Anggaran 2017, maka dengan ini kami mengundang saudara untuk hadir dalam rangka Pembuktian Kualifikasi dan Klarifikasi atas Penawaran saudara pada :</v>
      </c>
      <c r="C115" s="107"/>
      <c r="D115" s="107"/>
      <c r="E115" s="107"/>
      <c r="F115" s="107"/>
      <c r="G115" s="107"/>
      <c r="H115" s="107"/>
      <c r="I115" s="107"/>
      <c r="J115" s="107"/>
      <c r="K115" s="107"/>
      <c r="L115" s="107"/>
      <c r="M115" s="107"/>
    </row>
    <row r="116" spans="1:13" ht="5.0999999999999996" hidden="1" customHeight="1">
      <c r="A116" s="94"/>
      <c r="B116" s="94"/>
      <c r="C116" s="94"/>
      <c r="D116" s="94"/>
      <c r="E116" s="94"/>
      <c r="F116" s="94"/>
      <c r="G116" s="94"/>
      <c r="H116" s="94"/>
      <c r="I116" s="94"/>
      <c r="J116" s="94"/>
      <c r="K116" s="94"/>
      <c r="L116" s="94"/>
      <c r="M116" s="94"/>
    </row>
    <row r="117" spans="1:13" ht="15" hidden="1" customHeight="1">
      <c r="B117" s="108" t="s">
        <v>19</v>
      </c>
      <c r="C117" s="108"/>
      <c r="D117" s="108"/>
      <c r="E117" s="109" t="s">
        <v>1</v>
      </c>
      <c r="F117" s="94" t="str">
        <f>F28</f>
        <v>RABU</v>
      </c>
      <c r="G117" s="94"/>
      <c r="H117" s="94"/>
      <c r="I117" s="94"/>
      <c r="J117" s="94"/>
      <c r="K117" s="94"/>
      <c r="L117" s="94"/>
      <c r="M117" s="94"/>
    </row>
    <row r="118" spans="1:13" ht="5.0999999999999996" hidden="1" customHeight="1">
      <c r="B118" s="108"/>
      <c r="C118" s="108"/>
      <c r="D118" s="108"/>
      <c r="E118" s="109"/>
      <c r="F118" s="94"/>
      <c r="G118" s="94"/>
      <c r="H118" s="94"/>
      <c r="I118" s="94"/>
      <c r="J118" s="94"/>
      <c r="K118" s="94"/>
      <c r="L118" s="94"/>
      <c r="M118" s="94"/>
    </row>
    <row r="119" spans="1:13" ht="15" hidden="1" customHeight="1">
      <c r="B119" s="108" t="s">
        <v>20</v>
      </c>
      <c r="C119" s="108"/>
      <c r="D119" s="108"/>
      <c r="E119" s="109" t="s">
        <v>1</v>
      </c>
      <c r="F119" s="110" t="e">
        <f>'[1]NO. SURAT'!#REF!</f>
        <v>#REF!</v>
      </c>
      <c r="G119" s="94"/>
      <c r="H119" s="94"/>
      <c r="I119" s="94"/>
      <c r="J119" s="94"/>
      <c r="K119" s="94"/>
      <c r="L119" s="94"/>
      <c r="M119" s="94"/>
    </row>
    <row r="120" spans="1:13" ht="5.0999999999999996" hidden="1" customHeight="1">
      <c r="B120" s="108"/>
      <c r="C120" s="108"/>
      <c r="D120" s="108"/>
      <c r="E120" s="109"/>
      <c r="F120" s="94"/>
      <c r="G120" s="94"/>
      <c r="H120" s="111"/>
      <c r="I120" s="94"/>
      <c r="J120" s="94"/>
      <c r="K120" s="94"/>
      <c r="L120" s="94"/>
      <c r="M120" s="94"/>
    </row>
    <row r="121" spans="1:13" ht="15" hidden="1" customHeight="1">
      <c r="B121" s="108" t="s">
        <v>21</v>
      </c>
      <c r="C121" s="108"/>
      <c r="D121" s="108"/>
      <c r="E121" s="109" t="s">
        <v>1</v>
      </c>
      <c r="F121" s="94" t="e">
        <f>'[1]NO. SURAT'!#REF!</f>
        <v>#REF!</v>
      </c>
      <c r="G121" s="94"/>
      <c r="H121" s="94"/>
      <c r="I121" s="94"/>
      <c r="J121" s="94"/>
      <c r="K121" s="94"/>
      <c r="L121" s="94"/>
      <c r="M121" s="94"/>
    </row>
    <row r="122" spans="1:13" ht="5.0999999999999996" hidden="1" customHeight="1">
      <c r="B122" s="108"/>
      <c r="C122" s="108"/>
      <c r="D122" s="108"/>
      <c r="E122" s="109"/>
      <c r="F122" s="94"/>
      <c r="G122" s="94"/>
      <c r="H122" s="94"/>
      <c r="I122" s="94"/>
      <c r="J122" s="94"/>
      <c r="K122" s="94"/>
      <c r="L122" s="94"/>
      <c r="M122" s="94"/>
    </row>
    <row r="123" spans="1:13" ht="15" hidden="1" customHeight="1">
      <c r="B123" s="108" t="s">
        <v>10</v>
      </c>
      <c r="C123" s="108"/>
      <c r="D123" s="108"/>
      <c r="E123" s="109" t="s">
        <v>1</v>
      </c>
      <c r="F123" s="94" t="e">
        <f>'[1]NO. SURAT'!#REF!</f>
        <v>#REF!</v>
      </c>
      <c r="G123" s="94"/>
      <c r="H123" s="94"/>
      <c r="I123" s="94"/>
      <c r="J123" s="94"/>
      <c r="K123" s="94"/>
      <c r="L123" s="94"/>
      <c r="M123" s="94"/>
    </row>
    <row r="124" spans="1:13" ht="15" hidden="1" customHeight="1">
      <c r="B124" s="94"/>
      <c r="C124" s="94"/>
      <c r="D124" s="94"/>
      <c r="E124" s="94"/>
      <c r="F124" s="94" t="e">
        <f>'[1]NO. SURAT'!#REF!</f>
        <v>#REF!</v>
      </c>
      <c r="G124" s="94"/>
      <c r="H124" s="94"/>
      <c r="I124" s="94"/>
      <c r="J124" s="94"/>
      <c r="K124" s="94"/>
      <c r="L124" s="94"/>
      <c r="M124" s="94"/>
    </row>
    <row r="125" spans="1:13" ht="15" hidden="1" customHeight="1">
      <c r="A125" s="94"/>
      <c r="B125" s="94"/>
      <c r="C125" s="94"/>
      <c r="D125" s="94"/>
      <c r="E125" s="94"/>
      <c r="F125" s="94"/>
      <c r="G125" s="94"/>
      <c r="H125" s="94"/>
      <c r="I125" s="94"/>
      <c r="J125" s="94"/>
      <c r="K125" s="94"/>
      <c r="L125" s="94"/>
      <c r="M125" s="94"/>
    </row>
    <row r="126" spans="1:13" ht="15" hidden="1" customHeight="1">
      <c r="A126" s="94">
        <v>2</v>
      </c>
      <c r="B126" s="112" t="str">
        <f>B34</f>
        <v>Untuk keperluan proses pembuktian kualifikasi, saudara diminta untuk dapat melampirkan dokumen-dokumen sebagai berikut :</v>
      </c>
      <c r="C126" s="112"/>
      <c r="D126" s="112"/>
      <c r="E126" s="112"/>
      <c r="F126" s="112"/>
      <c r="G126" s="112"/>
      <c r="H126" s="112"/>
      <c r="I126" s="112"/>
      <c r="J126" s="112"/>
      <c r="K126" s="112"/>
      <c r="L126" s="112"/>
      <c r="M126" s="112"/>
    </row>
    <row r="127" spans="1:13" ht="15" hidden="1" customHeight="1">
      <c r="A127" s="94"/>
      <c r="B127" s="112"/>
      <c r="C127" s="112"/>
      <c r="D127" s="112"/>
      <c r="E127" s="112"/>
      <c r="F127" s="112"/>
      <c r="G127" s="112"/>
      <c r="H127" s="112"/>
      <c r="I127" s="112"/>
      <c r="J127" s="112"/>
      <c r="K127" s="112"/>
      <c r="L127" s="112"/>
      <c r="M127" s="112"/>
    </row>
    <row r="128" spans="1:13" ht="15" hidden="1" customHeight="1">
      <c r="A128" s="94"/>
      <c r="B128" s="94"/>
      <c r="C128" s="94"/>
      <c r="D128" s="94"/>
      <c r="E128" s="94"/>
      <c r="F128" s="94"/>
      <c r="G128" s="94"/>
      <c r="H128" s="94"/>
      <c r="I128" s="94"/>
      <c r="J128" s="94"/>
      <c r="K128" s="94"/>
      <c r="L128" s="94"/>
      <c r="M128" s="94"/>
    </row>
    <row r="129" spans="1:13" ht="15" hidden="1" customHeight="1">
      <c r="A129" s="94"/>
      <c r="B129" s="94"/>
      <c r="C129" s="94"/>
      <c r="D129" s="94"/>
      <c r="E129" s="94"/>
      <c r="F129" s="94"/>
      <c r="G129" s="94"/>
      <c r="H129" s="94"/>
      <c r="I129" s="94"/>
      <c r="J129" s="94"/>
      <c r="K129" s="94"/>
      <c r="L129" s="94"/>
      <c r="M129" s="94"/>
    </row>
    <row r="130" spans="1:13" ht="15" hidden="1" customHeight="1">
      <c r="A130" s="94"/>
      <c r="B130" s="94"/>
      <c r="C130" s="94"/>
      <c r="D130" s="94"/>
      <c r="E130" s="94"/>
      <c r="F130" s="94"/>
      <c r="G130" s="94"/>
      <c r="H130" s="94"/>
      <c r="I130" s="94"/>
      <c r="J130" s="94"/>
      <c r="K130" s="94"/>
      <c r="L130" s="94"/>
      <c r="M130" s="94"/>
    </row>
    <row r="131" spans="1:13" ht="15" hidden="1" customHeight="1">
      <c r="A131" s="94"/>
      <c r="B131" s="94"/>
      <c r="C131" s="94"/>
      <c r="D131" s="94"/>
      <c r="E131" s="94"/>
      <c r="F131" s="94"/>
      <c r="G131" s="94"/>
      <c r="H131" s="94"/>
      <c r="I131" s="94"/>
      <c r="J131" s="94"/>
      <c r="K131" s="94"/>
      <c r="L131" s="94"/>
      <c r="M131" s="94"/>
    </row>
    <row r="132" spans="1:13" ht="15" hidden="1" customHeight="1">
      <c r="A132" s="94"/>
      <c r="B132" s="94"/>
      <c r="C132" s="94"/>
      <c r="D132" s="94"/>
      <c r="E132" s="94"/>
      <c r="F132" s="94"/>
      <c r="G132" s="94"/>
      <c r="H132" s="94"/>
      <c r="I132" s="94"/>
      <c r="J132" s="94"/>
      <c r="K132" s="94"/>
      <c r="L132" s="94"/>
      <c r="M132" s="94"/>
    </row>
    <row r="133" spans="1:13" ht="15" hidden="1" customHeight="1">
      <c r="A133" s="94"/>
      <c r="B133" s="94"/>
      <c r="C133" s="94"/>
      <c r="D133" s="94"/>
      <c r="E133" s="94"/>
      <c r="F133" s="94"/>
      <c r="G133" s="94"/>
      <c r="H133" s="94"/>
      <c r="I133" s="94"/>
      <c r="J133" s="94"/>
      <c r="K133" s="94"/>
      <c r="L133" s="94"/>
      <c r="M133" s="94"/>
    </row>
    <row r="134" spans="1:13" ht="15" hidden="1" customHeight="1">
      <c r="A134" s="94"/>
      <c r="B134" s="94"/>
      <c r="C134" s="94"/>
      <c r="D134" s="94"/>
      <c r="E134" s="94"/>
      <c r="F134" s="94"/>
      <c r="G134" s="94"/>
      <c r="H134" s="94"/>
      <c r="I134" s="94"/>
      <c r="J134" s="94"/>
      <c r="K134" s="94"/>
      <c r="L134" s="94"/>
      <c r="M134" s="94"/>
    </row>
    <row r="135" spans="1:13" ht="15" hidden="1" customHeight="1">
      <c r="A135" s="94"/>
      <c r="B135" s="94"/>
      <c r="C135" s="94"/>
      <c r="D135" s="94"/>
      <c r="E135" s="94"/>
      <c r="F135" s="94"/>
      <c r="G135" s="94"/>
      <c r="H135" s="94"/>
      <c r="I135" s="94"/>
      <c r="J135" s="94"/>
      <c r="K135" s="94"/>
      <c r="L135" s="94"/>
      <c r="M135" s="94"/>
    </row>
    <row r="136" spans="1:13" ht="15" hidden="1" customHeight="1">
      <c r="A136" s="94"/>
      <c r="B136" s="94"/>
      <c r="C136" s="94"/>
      <c r="D136" s="94"/>
      <c r="E136" s="94"/>
      <c r="F136" s="94"/>
      <c r="G136" s="94"/>
      <c r="H136" s="94"/>
      <c r="I136" s="94"/>
      <c r="J136" s="94"/>
      <c r="K136" s="94"/>
      <c r="L136" s="94"/>
      <c r="M136" s="94"/>
    </row>
    <row r="137" spans="1:13" ht="15" hidden="1" customHeight="1">
      <c r="A137" s="94"/>
      <c r="B137" s="94"/>
      <c r="C137" s="94"/>
      <c r="D137" s="94"/>
      <c r="E137" s="94"/>
      <c r="F137" s="94"/>
      <c r="G137" s="94"/>
      <c r="H137" s="94"/>
      <c r="I137" s="94"/>
      <c r="J137" s="94"/>
      <c r="K137" s="94"/>
      <c r="L137" s="94"/>
      <c r="M137" s="94"/>
    </row>
    <row r="138" spans="1:13" ht="15" hidden="1" customHeight="1">
      <c r="A138" s="94"/>
      <c r="B138" s="94"/>
      <c r="C138" s="94"/>
      <c r="D138" s="94"/>
      <c r="E138" s="94"/>
      <c r="F138" s="94"/>
      <c r="G138" s="94"/>
      <c r="H138" s="94"/>
      <c r="I138" s="94"/>
      <c r="J138" s="94"/>
      <c r="K138" s="94"/>
      <c r="L138" s="94"/>
      <c r="M138" s="94"/>
    </row>
    <row r="139" spans="1:13" ht="15" hidden="1" customHeight="1">
      <c r="A139" s="94"/>
      <c r="B139" s="94"/>
      <c r="C139" s="94"/>
      <c r="D139" s="94"/>
      <c r="E139" s="94"/>
      <c r="F139" s="94"/>
      <c r="G139" s="94"/>
      <c r="H139" s="94"/>
      <c r="I139" s="94"/>
      <c r="J139" s="94"/>
      <c r="K139" s="94"/>
      <c r="L139" s="94"/>
      <c r="M139" s="94"/>
    </row>
    <row r="140" spans="1:13" ht="15" hidden="1" customHeight="1">
      <c r="A140" s="1">
        <v>3</v>
      </c>
      <c r="B140" s="108" t="s">
        <v>57</v>
      </c>
      <c r="C140" s="108"/>
      <c r="D140" s="108"/>
      <c r="E140" s="108"/>
      <c r="F140" s="108"/>
      <c r="G140" s="108"/>
      <c r="H140" s="108"/>
      <c r="I140" s="108"/>
      <c r="J140" s="108"/>
      <c r="K140" s="108"/>
      <c r="L140" s="108"/>
      <c r="M140" s="108"/>
    </row>
    <row r="141" spans="1:13" ht="15" hidden="1" customHeight="1">
      <c r="A141" s="94"/>
      <c r="B141" s="94"/>
      <c r="C141" s="94"/>
      <c r="D141" s="94"/>
      <c r="E141" s="94"/>
      <c r="F141" s="94"/>
      <c r="G141" s="94"/>
      <c r="H141" s="94"/>
      <c r="I141" s="94"/>
      <c r="J141" s="94"/>
      <c r="K141" s="94"/>
      <c r="L141" s="94"/>
      <c r="M141" s="94"/>
    </row>
    <row r="142" spans="1:13" ht="15" hidden="1" customHeight="1">
      <c r="A142" s="94"/>
      <c r="B142" s="94"/>
      <c r="C142" s="94"/>
      <c r="D142" s="94"/>
      <c r="E142" s="94"/>
      <c r="F142" s="91">
        <f>F84</f>
        <v>0</v>
      </c>
      <c r="G142" s="113"/>
      <c r="H142" s="114"/>
      <c r="I142" s="91"/>
      <c r="J142" s="91"/>
      <c r="K142" s="91"/>
      <c r="L142" s="91"/>
      <c r="M142" s="91"/>
    </row>
    <row r="143" spans="1:13" ht="15" hidden="1" customHeight="1">
      <c r="A143" s="94"/>
      <c r="B143" s="94"/>
      <c r="C143" s="94"/>
      <c r="D143" s="94"/>
      <c r="E143" s="94"/>
      <c r="F143" s="91">
        <f>F85</f>
        <v>0</v>
      </c>
      <c r="G143" s="113"/>
      <c r="H143" s="114"/>
      <c r="I143" s="91"/>
      <c r="J143" s="91"/>
      <c r="K143" s="91"/>
      <c r="L143" s="91"/>
      <c r="M143" s="91"/>
    </row>
    <row r="144" spans="1:13" ht="15" hidden="1" customHeight="1">
      <c r="A144" s="94"/>
      <c r="B144" s="94"/>
      <c r="C144" s="94"/>
      <c r="D144" s="94"/>
      <c r="E144" s="94"/>
      <c r="F144" s="91">
        <f>F86</f>
        <v>0</v>
      </c>
      <c r="G144" s="113"/>
      <c r="H144" s="114"/>
      <c r="I144" s="91"/>
      <c r="J144" s="91"/>
      <c r="K144" s="91"/>
      <c r="L144" s="91"/>
      <c r="M144" s="91"/>
    </row>
    <row r="145" spans="1:13" ht="15" hidden="1" customHeight="1">
      <c r="A145" s="94"/>
      <c r="B145" s="94"/>
      <c r="C145" s="94"/>
      <c r="D145" s="94"/>
      <c r="E145" s="94"/>
      <c r="F145" s="91"/>
      <c r="G145" s="113"/>
      <c r="H145" s="114"/>
      <c r="I145" s="91"/>
      <c r="J145" s="91"/>
      <c r="K145" s="91"/>
      <c r="L145" s="91"/>
      <c r="M145" s="91"/>
    </row>
    <row r="146" spans="1:13" ht="15" hidden="1" customHeight="1">
      <c r="A146" s="94"/>
      <c r="B146" s="94"/>
      <c r="C146" s="94"/>
      <c r="D146" s="94"/>
      <c r="E146" s="94"/>
      <c r="F146" s="115" t="s">
        <v>58</v>
      </c>
      <c r="G146" s="115"/>
      <c r="H146" s="115"/>
      <c r="I146" s="116"/>
      <c r="J146" s="116"/>
      <c r="K146" s="116"/>
      <c r="L146" s="116"/>
      <c r="M146" s="116"/>
    </row>
    <row r="147" spans="1:13" ht="15" hidden="1" customHeight="1">
      <c r="A147" s="94"/>
      <c r="B147" s="94"/>
      <c r="C147" s="94"/>
      <c r="D147" s="94"/>
      <c r="E147" s="94"/>
      <c r="F147" s="116"/>
      <c r="G147" s="115"/>
      <c r="H147" s="115"/>
      <c r="I147" s="116"/>
      <c r="J147" s="116"/>
      <c r="K147" s="116"/>
      <c r="L147" s="116"/>
      <c r="M147" s="116"/>
    </row>
    <row r="148" spans="1:13" ht="15" hidden="1" customHeight="1">
      <c r="A148" s="94"/>
      <c r="B148" s="94"/>
      <c r="C148" s="94"/>
      <c r="D148" s="94"/>
      <c r="E148" s="94"/>
      <c r="F148" s="91"/>
      <c r="G148" s="113"/>
      <c r="H148" s="114"/>
      <c r="I148" s="91"/>
      <c r="J148" s="91"/>
      <c r="K148" s="91"/>
      <c r="L148" s="91"/>
      <c r="M148" s="91"/>
    </row>
    <row r="149" spans="1:13" ht="15" hidden="1" customHeight="1">
      <c r="A149" s="94"/>
      <c r="B149" s="94"/>
      <c r="C149" s="94"/>
      <c r="D149" s="94"/>
      <c r="E149" s="94"/>
      <c r="F149" s="89">
        <f>F90</f>
        <v>0</v>
      </c>
      <c r="G149" s="113"/>
      <c r="H149" s="114"/>
      <c r="I149" s="117"/>
      <c r="J149" s="117"/>
      <c r="K149" s="117"/>
      <c r="L149" s="117"/>
      <c r="M149" s="117"/>
    </row>
    <row r="150" spans="1:13" ht="15" hidden="1" customHeight="1">
      <c r="A150" s="94"/>
      <c r="B150" s="94"/>
      <c r="C150" s="94"/>
      <c r="D150" s="94"/>
      <c r="E150" s="94"/>
      <c r="F150" s="91">
        <f>F93</f>
        <v>0</v>
      </c>
      <c r="G150" s="113"/>
      <c r="H150" s="114"/>
      <c r="I150" s="91"/>
      <c r="J150" s="91"/>
      <c r="K150" s="91"/>
      <c r="L150" s="91"/>
      <c r="M150" s="91"/>
    </row>
    <row r="151" spans="1:13" ht="15" hidden="1" customHeight="1">
      <c r="A151" s="94"/>
      <c r="B151" s="94"/>
      <c r="C151" s="94"/>
      <c r="D151" s="94"/>
      <c r="E151" s="94"/>
      <c r="F151" s="91"/>
      <c r="G151" s="113"/>
      <c r="H151" s="114"/>
      <c r="I151" s="91"/>
      <c r="J151" s="91"/>
      <c r="K151" s="91"/>
      <c r="L151" s="91"/>
      <c r="M151" s="91"/>
    </row>
    <row r="152" spans="1:13" hidden="1">
      <c r="A152" s="94"/>
      <c r="B152" s="94"/>
      <c r="C152" s="94"/>
      <c r="D152" s="94"/>
      <c r="E152" s="94"/>
      <c r="F152" s="94"/>
      <c r="G152" s="94"/>
      <c r="H152" s="94"/>
      <c r="I152" s="94"/>
      <c r="J152" s="94"/>
      <c r="K152" s="94"/>
      <c r="L152" s="94"/>
      <c r="M152" s="94"/>
    </row>
    <row r="153" spans="1:13" hidden="1">
      <c r="A153" s="118"/>
      <c r="B153" s="118"/>
      <c r="C153" s="118"/>
      <c r="D153" s="118"/>
      <c r="E153" s="118"/>
      <c r="F153" s="118"/>
      <c r="G153" s="118"/>
      <c r="H153" s="118"/>
      <c r="I153" s="118"/>
      <c r="J153" s="118"/>
      <c r="K153" s="94"/>
      <c r="L153" s="94"/>
      <c r="M153" s="94"/>
    </row>
    <row r="154" spans="1:13" ht="2.1" hidden="1" customHeight="1">
      <c r="A154" s="119"/>
      <c r="B154" s="119"/>
      <c r="C154" s="119"/>
      <c r="D154" s="119"/>
      <c r="E154" s="119"/>
      <c r="F154" s="119"/>
      <c r="G154" s="119"/>
      <c r="H154" s="119"/>
      <c r="I154" s="119"/>
      <c r="J154" s="119"/>
      <c r="K154" s="119"/>
      <c r="L154" s="119"/>
      <c r="M154" s="119"/>
    </row>
    <row r="155" spans="1:13" ht="16.5" hidden="1">
      <c r="A155" s="84" t="str">
        <f>A95</f>
        <v>UNIT LAYANAN PENGADAAN BARANG/JASA</v>
      </c>
      <c r="B155" s="85"/>
      <c r="C155" s="85"/>
      <c r="D155" s="85"/>
      <c r="E155" s="85"/>
      <c r="F155" s="85"/>
      <c r="G155" s="85"/>
      <c r="H155" s="85"/>
      <c r="I155" s="85"/>
      <c r="J155" s="85"/>
      <c r="K155" s="85"/>
      <c r="L155" s="85"/>
      <c r="M155" s="85"/>
    </row>
    <row r="156" spans="1:13" ht="22.5" hidden="1">
      <c r="A156" s="86" t="str">
        <f>A96</f>
        <v>KABUPATEN ACEH TENGGARA</v>
      </c>
      <c r="B156" s="87"/>
      <c r="C156" s="87"/>
      <c r="D156" s="88"/>
      <c r="E156" s="88"/>
      <c r="F156" s="88"/>
      <c r="G156" s="88"/>
      <c r="H156" s="88"/>
      <c r="I156" s="88"/>
      <c r="J156" s="88"/>
      <c r="K156" s="88"/>
      <c r="L156" s="88"/>
      <c r="M156" s="88"/>
    </row>
    <row r="157" spans="1:13" ht="20.25" hidden="1">
      <c r="A157" s="89" t="str">
        <f>A97</f>
        <v>KELOMPOK KERJA DINAS PERTANIAN</v>
      </c>
      <c r="B157" s="88"/>
      <c r="C157" s="88"/>
      <c r="D157" s="87"/>
      <c r="E157" s="87"/>
      <c r="F157" s="87"/>
      <c r="G157" s="87"/>
      <c r="H157" s="87"/>
      <c r="I157" s="87"/>
      <c r="J157" s="87"/>
      <c r="K157" s="87"/>
      <c r="L157" s="87"/>
      <c r="M157" s="87"/>
    </row>
    <row r="158" spans="1:13" ht="18" hidden="1">
      <c r="A158" s="90" t="str">
        <f>A98</f>
        <v>Jl. Iskandar Muda No. 04 Kutacane Aceh Tenggara</v>
      </c>
      <c r="B158" s="87"/>
      <c r="C158" s="87"/>
      <c r="D158" s="87"/>
      <c r="E158" s="87"/>
      <c r="F158" s="87"/>
      <c r="G158" s="87"/>
      <c r="H158" s="87"/>
      <c r="I158" s="87"/>
      <c r="J158" s="87"/>
      <c r="K158" s="87"/>
      <c r="L158" s="87"/>
      <c r="M158" s="87"/>
    </row>
    <row r="159" spans="1:13" hidden="1">
      <c r="A159" s="91"/>
      <c r="B159" s="91"/>
      <c r="C159" s="91"/>
      <c r="D159" s="92"/>
      <c r="E159" s="92"/>
      <c r="F159" s="92"/>
      <c r="G159" s="92"/>
      <c r="H159" s="92"/>
      <c r="I159" s="92"/>
      <c r="J159" s="92"/>
      <c r="K159" s="92"/>
      <c r="L159" s="92"/>
      <c r="M159" s="92"/>
    </row>
    <row r="160" spans="1:13" hidden="1">
      <c r="A160" s="94"/>
      <c r="B160" s="94"/>
      <c r="C160" s="94"/>
      <c r="D160" s="94"/>
      <c r="E160" s="94"/>
      <c r="F160" s="94"/>
      <c r="G160" s="94"/>
      <c r="H160" s="94"/>
      <c r="I160" s="94"/>
      <c r="J160" s="94"/>
      <c r="K160" s="94"/>
      <c r="L160" s="94"/>
      <c r="M160" s="94"/>
    </row>
    <row r="161" spans="1:15" hidden="1">
      <c r="A161" s="94" t="s">
        <v>0</v>
      </c>
      <c r="B161" s="94"/>
      <c r="C161" s="94"/>
      <c r="D161" s="94" t="s">
        <v>1</v>
      </c>
      <c r="E161" s="94" t="e">
        <f>'[1]NO. SURAT'!#REF!</f>
        <v>#REF!</v>
      </c>
      <c r="F161" s="94"/>
      <c r="G161" s="94"/>
      <c r="H161" s="94"/>
      <c r="I161" s="94"/>
      <c r="J161" s="94"/>
      <c r="K161" s="94" t="e">
        <f>'[1]NO. SURAT'!#REF!</f>
        <v>#REF!</v>
      </c>
      <c r="L161" s="96"/>
      <c r="M161" s="94"/>
    </row>
    <row r="162" spans="1:15" hidden="1">
      <c r="A162" s="94" t="s">
        <v>2</v>
      </c>
      <c r="B162" s="94"/>
      <c r="C162" s="94"/>
      <c r="D162" s="94" t="s">
        <v>1</v>
      </c>
      <c r="E162" s="97" t="s">
        <v>3</v>
      </c>
      <c r="F162" s="94"/>
      <c r="G162" s="94"/>
      <c r="H162" s="94"/>
      <c r="I162" s="94"/>
      <c r="J162" s="94"/>
      <c r="K162" s="94"/>
      <c r="L162" s="94"/>
      <c r="M162" s="94"/>
    </row>
    <row r="163" spans="1:15" hidden="1">
      <c r="A163" s="94"/>
      <c r="B163" s="94"/>
      <c r="C163" s="94"/>
      <c r="D163" s="94"/>
      <c r="E163" s="94"/>
      <c r="F163" s="94"/>
      <c r="G163" s="94"/>
      <c r="H163" s="94"/>
      <c r="I163" s="94"/>
      <c r="J163" s="94"/>
      <c r="K163" s="94"/>
      <c r="L163" s="94"/>
      <c r="M163" s="94"/>
    </row>
    <row r="164" spans="1:15" hidden="1">
      <c r="A164" s="94"/>
      <c r="B164" s="94"/>
      <c r="C164" s="94"/>
      <c r="D164" s="94"/>
      <c r="E164" s="94"/>
      <c r="F164" s="94"/>
      <c r="G164" s="94"/>
      <c r="H164" s="94"/>
      <c r="I164" s="94"/>
      <c r="J164" s="94"/>
      <c r="K164" s="94"/>
      <c r="L164" s="94"/>
      <c r="M164" s="94"/>
    </row>
    <row r="165" spans="1:15" hidden="1">
      <c r="A165" s="94" t="s">
        <v>4</v>
      </c>
      <c r="B165" s="94"/>
      <c r="C165" s="94"/>
      <c r="D165" s="94"/>
      <c r="E165" s="94"/>
      <c r="F165" s="94"/>
      <c r="G165" s="94"/>
      <c r="H165" s="94"/>
      <c r="I165" s="94"/>
      <c r="J165" s="94"/>
      <c r="K165" s="94"/>
      <c r="L165" s="94"/>
      <c r="M165" s="94"/>
    </row>
    <row r="166" spans="1:15" hidden="1">
      <c r="A166" s="94" t="str">
        <f>CONCATENATE(O166,[1]MENU!J134)</f>
        <v xml:space="preserve">Saudara </v>
      </c>
      <c r="B166" s="94"/>
      <c r="C166" s="94"/>
      <c r="D166" s="94"/>
      <c r="E166" s="99"/>
      <c r="F166" s="94"/>
      <c r="G166" s="94"/>
      <c r="H166" s="94"/>
      <c r="I166" s="94"/>
      <c r="J166" s="94"/>
      <c r="K166" s="94"/>
      <c r="L166" s="94"/>
      <c r="M166" s="94"/>
      <c r="O166" s="35" t="s">
        <v>6</v>
      </c>
    </row>
    <row r="167" spans="1:15" hidden="1">
      <c r="A167" s="100">
        <f>[1]MENU!A134</f>
        <v>0</v>
      </c>
      <c r="B167" s="94"/>
      <c r="C167" s="94"/>
      <c r="D167" s="94"/>
      <c r="E167" s="94"/>
      <c r="F167" s="94"/>
      <c r="G167" s="94"/>
      <c r="H167" s="94"/>
      <c r="I167" s="94"/>
      <c r="J167" s="94"/>
      <c r="K167" s="94"/>
      <c r="L167" s="94"/>
      <c r="M167" s="94"/>
    </row>
    <row r="168" spans="1:15" hidden="1">
      <c r="A168" s="99">
        <f>[1]MENU!K134</f>
        <v>0</v>
      </c>
      <c r="B168" s="94"/>
      <c r="C168" s="94"/>
      <c r="D168" s="94"/>
      <c r="E168" s="94"/>
      <c r="F168" s="94"/>
      <c r="G168" s="94"/>
      <c r="H168" s="94"/>
      <c r="I168" s="94"/>
      <c r="J168" s="94"/>
      <c r="K168" s="94"/>
      <c r="L168" s="94"/>
      <c r="M168" s="94"/>
    </row>
    <row r="169" spans="1:15" hidden="1">
      <c r="A169" s="94" t="s">
        <v>8</v>
      </c>
      <c r="B169" s="94"/>
      <c r="C169" s="94"/>
      <c r="D169" s="94"/>
      <c r="E169" s="94"/>
      <c r="F169" s="94"/>
      <c r="G169" s="94"/>
      <c r="H169" s="94"/>
      <c r="I169" s="94"/>
      <c r="J169" s="94"/>
      <c r="K169" s="94"/>
      <c r="L169" s="94"/>
      <c r="M169" s="94"/>
    </row>
    <row r="170" spans="1:15" hidden="1">
      <c r="A170" s="94"/>
      <c r="B170" s="101" t="s">
        <v>10</v>
      </c>
      <c r="C170" s="101"/>
      <c r="D170" s="102"/>
      <c r="E170" s="102"/>
      <c r="F170" s="94"/>
      <c r="G170" s="94"/>
      <c r="H170" s="94"/>
      <c r="I170" s="94"/>
      <c r="J170" s="94"/>
      <c r="K170" s="94"/>
      <c r="L170" s="94"/>
      <c r="M170" s="94"/>
    </row>
    <row r="171" spans="1:15" hidden="1">
      <c r="A171" s="94"/>
      <c r="B171" s="94"/>
      <c r="C171" s="94"/>
      <c r="D171" s="94"/>
      <c r="E171" s="94"/>
      <c r="F171" s="94"/>
      <c r="G171" s="94"/>
      <c r="H171" s="94"/>
      <c r="I171" s="94"/>
      <c r="J171" s="94"/>
      <c r="K171" s="94"/>
      <c r="L171" s="94"/>
      <c r="M171" s="94"/>
    </row>
    <row r="172" spans="1:15" hidden="1">
      <c r="A172" s="94"/>
      <c r="B172" s="94"/>
      <c r="C172" s="94"/>
      <c r="D172" s="94"/>
      <c r="E172" s="94"/>
      <c r="F172" s="94"/>
      <c r="G172" s="94"/>
      <c r="H172" s="94"/>
      <c r="I172" s="94"/>
      <c r="J172" s="94"/>
      <c r="K172" s="94"/>
      <c r="L172" s="94"/>
      <c r="M172" s="94"/>
    </row>
    <row r="173" spans="1:15" ht="54.95" hidden="1" customHeight="1">
      <c r="A173" s="103" t="s">
        <v>13</v>
      </c>
      <c r="B173" s="103"/>
      <c r="C173" s="103"/>
      <c r="D173" s="104" t="s">
        <v>1</v>
      </c>
      <c r="E173" s="105" t="str">
        <f>E114</f>
        <v>Undangan Pembuktian Kualifikasi Paket Pekerjaan Konstruksi :  PEMBANGUNAN JARINGAN IRIGASI AIR TANAH KEC. BABUL MAKMUR (2 PAKET)</v>
      </c>
      <c r="F173" s="105"/>
      <c r="G173" s="105"/>
      <c r="H173" s="105"/>
      <c r="I173" s="105"/>
      <c r="J173" s="105"/>
      <c r="K173" s="105"/>
      <c r="L173" s="105"/>
      <c r="M173" s="105"/>
    </row>
    <row r="174" spans="1:15" ht="54.75" hidden="1" customHeight="1">
      <c r="A174" s="120">
        <v>1</v>
      </c>
      <c r="B174" s="107" t="str">
        <f>B115</f>
        <v>Sehubungan dengan Pemilihan Langsung dengan Pascakualifikasi paket pekerjaan Pembangunan Jaringan Irigasi Air Tanah Kec. Babul Makmur (2 Paket) pada Dinas Pertanian Kabupaten Aceh Tenggara sumber dana APBK Aceh Tenggara Tahun Anggaran 2017, maka dengan ini kami mengundang saudara untuk hadir dalam rangka Pembuktian Kualifikasi dan Klarifikasi atas Penawaran saudara pada :</v>
      </c>
      <c r="C174" s="107"/>
      <c r="D174" s="107"/>
      <c r="E174" s="107"/>
      <c r="F174" s="107"/>
      <c r="G174" s="107"/>
      <c r="H174" s="107"/>
      <c r="I174" s="107"/>
      <c r="J174" s="107"/>
      <c r="K174" s="107"/>
      <c r="L174" s="107"/>
      <c r="M174" s="107"/>
    </row>
    <row r="175" spans="1:15" ht="5.0999999999999996" hidden="1" customHeight="1">
      <c r="A175" s="94"/>
      <c r="B175" s="94"/>
      <c r="C175" s="94"/>
      <c r="D175" s="94"/>
      <c r="E175" s="94"/>
      <c r="F175" s="94"/>
      <c r="G175" s="94"/>
      <c r="H175" s="94"/>
      <c r="I175" s="94"/>
      <c r="J175" s="94"/>
      <c r="K175" s="94"/>
      <c r="L175" s="94"/>
      <c r="M175" s="94"/>
    </row>
    <row r="176" spans="1:15" ht="15" hidden="1" customHeight="1">
      <c r="A176" s="28"/>
      <c r="B176" s="108" t="s">
        <v>19</v>
      </c>
      <c r="C176" s="108"/>
      <c r="D176" s="108"/>
      <c r="E176" s="109" t="s">
        <v>1</v>
      </c>
      <c r="F176" s="94" t="e">
        <f>'[1]NO. SURAT'!#REF!</f>
        <v>#REF!</v>
      </c>
      <c r="G176" s="94"/>
      <c r="H176" s="94"/>
      <c r="I176" s="94"/>
      <c r="J176" s="94"/>
      <c r="K176" s="94"/>
      <c r="L176" s="94"/>
      <c r="M176" s="94"/>
    </row>
    <row r="177" spans="1:13" ht="5.0999999999999996" hidden="1" customHeight="1">
      <c r="A177" s="28"/>
      <c r="B177" s="108"/>
      <c r="C177" s="108"/>
      <c r="D177" s="108"/>
      <c r="E177" s="109"/>
      <c r="F177" s="94"/>
      <c r="G177" s="94"/>
      <c r="H177" s="94"/>
      <c r="I177" s="94"/>
      <c r="J177" s="94"/>
      <c r="K177" s="94"/>
      <c r="L177" s="94"/>
      <c r="M177" s="94"/>
    </row>
    <row r="178" spans="1:13" ht="15" hidden="1" customHeight="1">
      <c r="A178" s="28"/>
      <c r="B178" s="108" t="s">
        <v>20</v>
      </c>
      <c r="C178" s="108"/>
      <c r="D178" s="108"/>
      <c r="E178" s="109" t="s">
        <v>1</v>
      </c>
      <c r="F178" s="110" t="e">
        <f>'[1]NO. SURAT'!#REF!</f>
        <v>#REF!</v>
      </c>
      <c r="G178" s="94"/>
      <c r="H178" s="94"/>
      <c r="I178" s="94"/>
      <c r="J178" s="94"/>
      <c r="K178" s="94"/>
      <c r="L178" s="94"/>
      <c r="M178" s="94"/>
    </row>
    <row r="179" spans="1:13" ht="5.0999999999999996" hidden="1" customHeight="1">
      <c r="A179" s="28"/>
      <c r="B179" s="108"/>
      <c r="C179" s="108"/>
      <c r="D179" s="108"/>
      <c r="E179" s="109"/>
      <c r="F179" s="94"/>
      <c r="G179" s="94"/>
      <c r="H179" s="111"/>
      <c r="I179" s="94"/>
      <c r="J179" s="94"/>
      <c r="K179" s="94"/>
      <c r="L179" s="94"/>
      <c r="M179" s="94"/>
    </row>
    <row r="180" spans="1:13" ht="15" hidden="1" customHeight="1">
      <c r="A180" s="28"/>
      <c r="B180" s="108" t="s">
        <v>21</v>
      </c>
      <c r="C180" s="108"/>
      <c r="D180" s="108"/>
      <c r="E180" s="109" t="s">
        <v>1</v>
      </c>
      <c r="F180" s="94" t="e">
        <f>'[1]NO. SURAT'!#REF!</f>
        <v>#REF!</v>
      </c>
      <c r="G180" s="94"/>
      <c r="H180" s="94"/>
      <c r="I180" s="94"/>
      <c r="J180" s="94"/>
      <c r="K180" s="94"/>
      <c r="L180" s="94"/>
      <c r="M180" s="94"/>
    </row>
    <row r="181" spans="1:13" ht="5.0999999999999996" hidden="1" customHeight="1">
      <c r="A181" s="28"/>
      <c r="B181" s="108"/>
      <c r="C181" s="108"/>
      <c r="D181" s="108"/>
      <c r="E181" s="109"/>
      <c r="F181" s="94"/>
      <c r="G181" s="94"/>
      <c r="H181" s="94"/>
      <c r="I181" s="94"/>
      <c r="J181" s="94"/>
      <c r="K181" s="94"/>
      <c r="L181" s="94"/>
      <c r="M181" s="94"/>
    </row>
    <row r="182" spans="1:13" ht="15" hidden="1" customHeight="1">
      <c r="A182" s="28"/>
      <c r="B182" s="108" t="s">
        <v>10</v>
      </c>
      <c r="C182" s="108"/>
      <c r="D182" s="108"/>
      <c r="E182" s="109" t="s">
        <v>1</v>
      </c>
      <c r="F182" s="94" t="e">
        <f>'[1]NO. SURAT'!#REF!</f>
        <v>#REF!</v>
      </c>
      <c r="G182" s="94"/>
      <c r="H182" s="94"/>
      <c r="I182" s="94"/>
      <c r="J182" s="94"/>
      <c r="K182" s="94"/>
      <c r="L182" s="94"/>
      <c r="M182" s="94"/>
    </row>
    <row r="183" spans="1:13" ht="15" hidden="1" customHeight="1">
      <c r="A183" s="28"/>
      <c r="B183" s="94"/>
      <c r="C183" s="94"/>
      <c r="D183" s="94"/>
      <c r="E183" s="94"/>
      <c r="F183" s="94" t="e">
        <f>'[1]NO. SURAT'!#REF!</f>
        <v>#REF!</v>
      </c>
      <c r="G183" s="94"/>
      <c r="H183" s="94"/>
      <c r="I183" s="94"/>
      <c r="J183" s="94"/>
      <c r="K183" s="94"/>
      <c r="L183" s="94"/>
      <c r="M183" s="94"/>
    </row>
    <row r="184" spans="1:13" ht="15" hidden="1" customHeight="1">
      <c r="A184" s="94"/>
      <c r="B184" s="94"/>
      <c r="C184" s="94"/>
      <c r="D184" s="94"/>
      <c r="E184" s="94"/>
      <c r="F184" s="94"/>
      <c r="G184" s="94"/>
      <c r="H184" s="94"/>
      <c r="I184" s="94"/>
      <c r="J184" s="94"/>
      <c r="K184" s="94"/>
      <c r="L184" s="94"/>
      <c r="M184" s="94"/>
    </row>
    <row r="185" spans="1:13" ht="15" hidden="1" customHeight="1">
      <c r="A185" s="94">
        <v>2</v>
      </c>
      <c r="B185" s="107" t="str">
        <f>B126</f>
        <v>Untuk keperluan proses pembuktian kualifikasi, saudara diminta untuk dapat melampirkan dokumen-dokumen sebagai berikut :</v>
      </c>
      <c r="C185" s="107"/>
      <c r="D185" s="107"/>
      <c r="E185" s="107"/>
      <c r="F185" s="107"/>
      <c r="G185" s="107"/>
      <c r="H185" s="107"/>
      <c r="I185" s="107"/>
      <c r="J185" s="107"/>
      <c r="K185" s="107"/>
      <c r="L185" s="107"/>
      <c r="M185" s="107"/>
    </row>
    <row r="186" spans="1:13" ht="15" hidden="1" customHeight="1">
      <c r="A186" s="94"/>
      <c r="B186" s="107"/>
      <c r="C186" s="107"/>
      <c r="D186" s="107"/>
      <c r="E186" s="107"/>
      <c r="F186" s="107"/>
      <c r="G186" s="107"/>
      <c r="H186" s="107"/>
      <c r="I186" s="107"/>
      <c r="J186" s="107"/>
      <c r="K186" s="107"/>
      <c r="L186" s="107"/>
      <c r="M186" s="107"/>
    </row>
    <row r="187" spans="1:13" ht="15" hidden="1" customHeight="1">
      <c r="A187" s="94"/>
      <c r="B187" s="94"/>
      <c r="C187" s="94"/>
      <c r="D187" s="94"/>
      <c r="E187" s="94"/>
      <c r="F187" s="94"/>
      <c r="G187" s="94"/>
      <c r="H187" s="94"/>
      <c r="I187" s="94"/>
      <c r="J187" s="94"/>
      <c r="K187" s="94"/>
      <c r="L187" s="94"/>
      <c r="M187" s="94"/>
    </row>
    <row r="188" spans="1:13" ht="15" hidden="1" customHeight="1">
      <c r="A188" s="94"/>
      <c r="B188" s="94"/>
      <c r="C188" s="94"/>
      <c r="D188" s="94"/>
      <c r="E188" s="94"/>
      <c r="F188" s="94"/>
      <c r="G188" s="94"/>
      <c r="H188" s="94"/>
      <c r="I188" s="94"/>
      <c r="J188" s="94"/>
      <c r="K188" s="94"/>
      <c r="L188" s="94"/>
      <c r="M188" s="94"/>
    </row>
    <row r="189" spans="1:13" ht="15" hidden="1" customHeight="1">
      <c r="A189" s="94"/>
      <c r="B189" s="94"/>
      <c r="C189" s="94"/>
      <c r="D189" s="94"/>
      <c r="E189" s="94"/>
      <c r="F189" s="94"/>
      <c r="G189" s="94"/>
      <c r="H189" s="94"/>
      <c r="I189" s="94"/>
      <c r="J189" s="94"/>
      <c r="K189" s="94"/>
      <c r="L189" s="94"/>
      <c r="M189" s="94"/>
    </row>
    <row r="190" spans="1:13" ht="15" hidden="1" customHeight="1">
      <c r="A190" s="94"/>
      <c r="B190" s="94"/>
      <c r="C190" s="94"/>
      <c r="D190" s="94"/>
      <c r="E190" s="94"/>
      <c r="F190" s="94"/>
      <c r="G190" s="94"/>
      <c r="H190" s="94"/>
      <c r="I190" s="94"/>
      <c r="J190" s="94"/>
      <c r="K190" s="94"/>
      <c r="L190" s="94"/>
      <c r="M190" s="94"/>
    </row>
    <row r="191" spans="1:13" ht="15" hidden="1" customHeight="1">
      <c r="A191" s="94"/>
      <c r="B191" s="94"/>
      <c r="C191" s="94"/>
      <c r="D191" s="94"/>
      <c r="E191" s="94"/>
      <c r="F191" s="94"/>
      <c r="G191" s="94"/>
      <c r="H191" s="94"/>
      <c r="I191" s="94"/>
      <c r="J191" s="94"/>
      <c r="K191" s="94"/>
      <c r="L191" s="94"/>
      <c r="M191" s="94"/>
    </row>
    <row r="192" spans="1:13" ht="15" hidden="1" customHeight="1">
      <c r="A192" s="94"/>
      <c r="B192" s="94"/>
      <c r="C192" s="94"/>
      <c r="D192" s="94"/>
      <c r="E192" s="94"/>
      <c r="F192" s="94"/>
      <c r="G192" s="94"/>
      <c r="H192" s="94"/>
      <c r="I192" s="94"/>
      <c r="J192" s="94"/>
      <c r="K192" s="94"/>
      <c r="L192" s="94"/>
      <c r="M192" s="94"/>
    </row>
    <row r="193" spans="1:13" ht="15" hidden="1" customHeight="1">
      <c r="A193" s="94"/>
      <c r="B193" s="94"/>
      <c r="C193" s="94"/>
      <c r="D193" s="94"/>
      <c r="E193" s="94"/>
      <c r="F193" s="94"/>
      <c r="G193" s="94"/>
      <c r="H193" s="94"/>
      <c r="I193" s="94"/>
      <c r="J193" s="94"/>
      <c r="K193" s="94"/>
      <c r="L193" s="94"/>
      <c r="M193" s="94"/>
    </row>
    <row r="194" spans="1:13" ht="15" hidden="1" customHeight="1">
      <c r="A194" s="94"/>
      <c r="B194" s="94"/>
      <c r="C194" s="94"/>
      <c r="D194" s="94"/>
      <c r="E194" s="94"/>
      <c r="F194" s="94"/>
      <c r="G194" s="94"/>
      <c r="H194" s="94"/>
      <c r="I194" s="94"/>
      <c r="J194" s="94"/>
      <c r="K194" s="94"/>
      <c r="L194" s="94"/>
      <c r="M194" s="94"/>
    </row>
    <row r="195" spans="1:13" ht="15" hidden="1" customHeight="1">
      <c r="A195" s="94"/>
      <c r="B195" s="94"/>
      <c r="C195" s="94"/>
      <c r="D195" s="94"/>
      <c r="E195" s="94"/>
      <c r="F195" s="94"/>
      <c r="G195" s="94"/>
      <c r="H195" s="94"/>
      <c r="I195" s="94"/>
      <c r="J195" s="94"/>
      <c r="K195" s="94"/>
      <c r="L195" s="94"/>
      <c r="M195" s="94"/>
    </row>
    <row r="196" spans="1:13" ht="15" hidden="1" customHeight="1">
      <c r="A196" s="94"/>
      <c r="B196" s="94"/>
      <c r="C196" s="94"/>
      <c r="D196" s="94"/>
      <c r="E196" s="94"/>
      <c r="F196" s="94"/>
      <c r="G196" s="94"/>
      <c r="H196" s="94"/>
      <c r="I196" s="94"/>
      <c r="J196" s="94"/>
      <c r="K196" s="94"/>
      <c r="L196" s="94"/>
      <c r="M196" s="94"/>
    </row>
    <row r="197" spans="1:13" ht="15" hidden="1" customHeight="1">
      <c r="A197" s="94"/>
      <c r="B197" s="94"/>
      <c r="C197" s="94"/>
      <c r="D197" s="94"/>
      <c r="E197" s="94"/>
      <c r="F197" s="94"/>
      <c r="G197" s="94"/>
      <c r="H197" s="94"/>
      <c r="I197" s="94"/>
      <c r="J197" s="94"/>
      <c r="K197" s="94"/>
      <c r="L197" s="94"/>
      <c r="M197" s="94"/>
    </row>
    <row r="198" spans="1:13" ht="15" hidden="1" customHeight="1">
      <c r="A198" s="94"/>
      <c r="B198" s="94"/>
      <c r="C198" s="94"/>
      <c r="D198" s="94"/>
      <c r="E198" s="94"/>
      <c r="F198" s="94"/>
      <c r="G198" s="94"/>
      <c r="H198" s="94"/>
      <c r="I198" s="94"/>
      <c r="J198" s="94"/>
      <c r="K198" s="94"/>
      <c r="L198" s="94"/>
      <c r="M198" s="94"/>
    </row>
    <row r="199" spans="1:13" ht="15" hidden="1" customHeight="1">
      <c r="A199" s="28">
        <v>3</v>
      </c>
      <c r="B199" s="108" t="s">
        <v>57</v>
      </c>
      <c r="C199" s="108"/>
      <c r="D199" s="108"/>
      <c r="E199" s="108"/>
      <c r="F199" s="108"/>
      <c r="G199" s="108"/>
      <c r="H199" s="108"/>
      <c r="I199" s="108"/>
      <c r="J199" s="108"/>
      <c r="K199" s="108"/>
      <c r="L199" s="108"/>
      <c r="M199" s="108"/>
    </row>
    <row r="200" spans="1:13" ht="15" hidden="1" customHeight="1">
      <c r="A200" s="94"/>
      <c r="B200" s="94"/>
      <c r="C200" s="94"/>
      <c r="D200" s="94"/>
      <c r="E200" s="94"/>
      <c r="F200" s="94"/>
      <c r="G200" s="94"/>
      <c r="H200" s="94"/>
      <c r="I200" s="94"/>
      <c r="J200" s="94"/>
      <c r="K200" s="94"/>
      <c r="L200" s="94"/>
      <c r="M200" s="94"/>
    </row>
    <row r="201" spans="1:13" ht="15" hidden="1" customHeight="1">
      <c r="A201" s="94"/>
      <c r="B201" s="94"/>
      <c r="C201" s="94"/>
      <c r="D201" s="94"/>
      <c r="E201" s="94"/>
      <c r="F201" s="91">
        <f>F142</f>
        <v>0</v>
      </c>
      <c r="G201" s="113"/>
      <c r="H201" s="114"/>
      <c r="I201" s="91"/>
      <c r="J201" s="91"/>
      <c r="K201" s="91"/>
      <c r="L201" s="91"/>
      <c r="M201" s="91"/>
    </row>
    <row r="202" spans="1:13" ht="15" hidden="1" customHeight="1">
      <c r="A202" s="94"/>
      <c r="B202" s="94"/>
      <c r="C202" s="94"/>
      <c r="D202" s="94"/>
      <c r="E202" s="94"/>
      <c r="F202" s="91">
        <f>F143</f>
        <v>0</v>
      </c>
      <c r="G202" s="113"/>
      <c r="H202" s="114"/>
      <c r="I202" s="89"/>
      <c r="J202" s="91"/>
      <c r="K202" s="91"/>
      <c r="L202" s="91"/>
      <c r="M202" s="91"/>
    </row>
    <row r="203" spans="1:13" ht="15" hidden="1" customHeight="1">
      <c r="A203" s="94"/>
      <c r="B203" s="94"/>
      <c r="C203" s="94"/>
      <c r="D203" s="94"/>
      <c r="E203" s="94"/>
      <c r="F203" s="91">
        <f>F144</f>
        <v>0</v>
      </c>
      <c r="G203" s="113"/>
      <c r="H203" s="114"/>
      <c r="I203" s="89"/>
      <c r="J203" s="91"/>
      <c r="K203" s="91"/>
      <c r="L203" s="91"/>
      <c r="M203" s="91"/>
    </row>
    <row r="204" spans="1:13" ht="15" hidden="1" customHeight="1">
      <c r="A204" s="94"/>
      <c r="B204" s="94"/>
      <c r="C204" s="94"/>
      <c r="D204" s="94"/>
      <c r="E204" s="94"/>
      <c r="F204" s="91"/>
      <c r="G204" s="113"/>
      <c r="H204" s="114"/>
      <c r="I204" s="89"/>
      <c r="J204" s="91"/>
      <c r="K204" s="91"/>
      <c r="L204" s="91"/>
      <c r="M204" s="91"/>
    </row>
    <row r="205" spans="1:13" ht="15" hidden="1" customHeight="1">
      <c r="A205" s="94"/>
      <c r="B205" s="94"/>
      <c r="C205" s="94"/>
      <c r="D205" s="94"/>
      <c r="E205" s="94"/>
      <c r="F205" s="115" t="s">
        <v>58</v>
      </c>
      <c r="G205" s="115"/>
      <c r="H205" s="115"/>
      <c r="I205" s="115"/>
      <c r="J205" s="115"/>
      <c r="K205" s="115"/>
      <c r="L205" s="115"/>
      <c r="M205" s="115"/>
    </row>
    <row r="206" spans="1:13" ht="15" hidden="1" customHeight="1">
      <c r="A206" s="94"/>
      <c r="B206" s="94"/>
      <c r="C206" s="94"/>
      <c r="D206" s="94"/>
      <c r="E206" s="94"/>
      <c r="F206" s="115"/>
      <c r="G206" s="115"/>
      <c r="H206" s="115"/>
      <c r="I206" s="115"/>
      <c r="J206" s="115"/>
      <c r="K206" s="115"/>
      <c r="L206" s="115"/>
      <c r="M206" s="115"/>
    </row>
    <row r="207" spans="1:13" ht="15" hidden="1" customHeight="1">
      <c r="A207" s="94"/>
      <c r="B207" s="94"/>
      <c r="C207" s="94"/>
      <c r="D207" s="94"/>
      <c r="E207" s="94"/>
      <c r="F207" s="91"/>
      <c r="G207" s="113"/>
      <c r="H207" s="114"/>
      <c r="I207" s="91"/>
      <c r="J207" s="91"/>
      <c r="K207" s="91"/>
      <c r="L207" s="91"/>
      <c r="M207" s="91"/>
    </row>
    <row r="208" spans="1:13" ht="15" hidden="1" customHeight="1">
      <c r="A208" s="94"/>
      <c r="B208" s="94"/>
      <c r="C208" s="94"/>
      <c r="D208" s="94"/>
      <c r="E208" s="94"/>
      <c r="F208" s="89">
        <f>F149</f>
        <v>0</v>
      </c>
      <c r="G208" s="113"/>
      <c r="H208" s="114"/>
      <c r="I208" s="117"/>
      <c r="J208" s="117"/>
      <c r="K208" s="117"/>
      <c r="L208" s="117"/>
      <c r="M208" s="117"/>
    </row>
    <row r="209" spans="1:13" ht="15" hidden="1" customHeight="1">
      <c r="A209" s="94"/>
      <c r="B209" s="94"/>
      <c r="C209" s="94"/>
      <c r="D209" s="94"/>
      <c r="E209" s="94"/>
      <c r="F209" s="91">
        <f>F150</f>
        <v>0</v>
      </c>
      <c r="G209" s="113"/>
      <c r="H209" s="114"/>
      <c r="I209" s="91"/>
      <c r="J209" s="91"/>
      <c r="K209" s="91"/>
      <c r="L209" s="91"/>
      <c r="M209" s="91"/>
    </row>
    <row r="210" spans="1:13" ht="15" hidden="1" customHeight="1">
      <c r="A210" s="94"/>
      <c r="B210" s="94"/>
      <c r="C210" s="94"/>
      <c r="D210" s="94"/>
      <c r="E210" s="94"/>
      <c r="F210" s="91"/>
      <c r="G210" s="113"/>
      <c r="H210" s="114"/>
      <c r="I210" s="91"/>
      <c r="J210" s="91"/>
      <c r="K210" s="91"/>
      <c r="L210" s="91"/>
      <c r="M210" s="91"/>
    </row>
    <row r="211" spans="1:13" hidden="1">
      <c r="A211" s="94"/>
      <c r="B211" s="94"/>
      <c r="C211" s="94"/>
      <c r="D211" s="94"/>
      <c r="E211" s="94"/>
      <c r="F211" s="94"/>
      <c r="G211" s="94"/>
      <c r="H211" s="94"/>
      <c r="I211" s="94"/>
      <c r="J211" s="94"/>
      <c r="K211" s="94"/>
      <c r="L211" s="94"/>
      <c r="M211" s="94"/>
    </row>
    <row r="212" spans="1:13" hidden="1">
      <c r="A212" s="94"/>
      <c r="B212" s="94"/>
      <c r="C212" s="94"/>
      <c r="D212" s="94"/>
      <c r="E212" s="94"/>
      <c r="F212" s="94"/>
      <c r="G212" s="94"/>
      <c r="H212" s="94"/>
      <c r="I212" s="94"/>
      <c r="J212" s="94"/>
      <c r="K212" s="94"/>
      <c r="L212" s="94"/>
      <c r="M212" s="94"/>
    </row>
    <row r="213" spans="1:13" hidden="1">
      <c r="A213" s="94"/>
      <c r="B213" s="94"/>
      <c r="C213" s="94"/>
      <c r="D213" s="94"/>
      <c r="E213" s="94"/>
      <c r="F213" s="94"/>
      <c r="G213" s="94"/>
      <c r="H213" s="94"/>
      <c r="I213" s="94"/>
      <c r="J213" s="94"/>
      <c r="K213" s="94"/>
      <c r="L213" s="94"/>
      <c r="M213" s="94"/>
    </row>
    <row r="214" spans="1:13" hidden="1">
      <c r="A214" s="94"/>
      <c r="B214" s="94"/>
      <c r="C214" s="94"/>
      <c r="D214" s="94"/>
      <c r="E214" s="94"/>
      <c r="F214" s="94"/>
      <c r="G214" s="94"/>
      <c r="H214" s="94"/>
      <c r="I214" s="94"/>
      <c r="J214" s="94"/>
      <c r="K214" s="94"/>
      <c r="L214" s="94"/>
      <c r="M214" s="94"/>
    </row>
    <row r="215" spans="1:13" hidden="1">
      <c r="A215" s="94"/>
      <c r="B215" s="94"/>
      <c r="C215" s="94"/>
      <c r="D215" s="94"/>
      <c r="E215" s="94"/>
      <c r="F215" s="94"/>
      <c r="G215" s="94"/>
      <c r="H215" s="94"/>
      <c r="I215" s="94"/>
      <c r="J215" s="94"/>
      <c r="K215" s="94"/>
      <c r="L215" s="94"/>
      <c r="M215" s="94"/>
    </row>
    <row r="216" spans="1:13" ht="14.25" hidden="1">
      <c r="A216" s="121"/>
      <c r="B216" s="121"/>
      <c r="C216" s="121"/>
      <c r="D216" s="121"/>
      <c r="E216" s="121"/>
      <c r="F216" s="121"/>
      <c r="G216" s="121"/>
      <c r="H216" s="121"/>
      <c r="I216" s="121"/>
      <c r="J216" s="121"/>
      <c r="K216" s="121"/>
      <c r="L216" s="121"/>
      <c r="M216" s="121"/>
    </row>
    <row r="217" spans="1:13" hidden="1"/>
    <row r="218" spans="1:13" hidden="1"/>
    <row r="219" spans="1:13" hidden="1"/>
    <row r="220" spans="1:13" hidden="1"/>
    <row r="221" spans="1:13" hidden="1"/>
    <row r="222" spans="1:13" hidden="1"/>
    <row r="223" spans="1:13" hidden="1"/>
    <row r="224" spans="1:13" hidden="1"/>
    <row r="225" hidden="1"/>
    <row r="226" hidden="1"/>
  </sheetData>
  <sheetProtection password="C7AD" sheet="1" objects="1" scenarios="1" selectLockedCells="1" selectUnlockedCells="1"/>
  <mergeCells count="30">
    <mergeCell ref="B126:M127"/>
    <mergeCell ref="F146:M147"/>
    <mergeCell ref="E173:M173"/>
    <mergeCell ref="B174:M174"/>
    <mergeCell ref="B185:M186"/>
    <mergeCell ref="F205:M206"/>
    <mergeCell ref="C73:M74"/>
    <mergeCell ref="B76:M77"/>
    <mergeCell ref="B79:M82"/>
    <mergeCell ref="B84:M85"/>
    <mergeCell ref="E114:M114"/>
    <mergeCell ref="B115:M115"/>
    <mergeCell ref="C54:M55"/>
    <mergeCell ref="C56:M57"/>
    <mergeCell ref="C60:M62"/>
    <mergeCell ref="B64:M65"/>
    <mergeCell ref="C66:M69"/>
    <mergeCell ref="C70:M72"/>
    <mergeCell ref="C42:M43"/>
    <mergeCell ref="C44:M45"/>
    <mergeCell ref="C46:M47"/>
    <mergeCell ref="C48:M49"/>
    <mergeCell ref="C50:M51"/>
    <mergeCell ref="C52:M53"/>
    <mergeCell ref="E21:M22"/>
    <mergeCell ref="B24:M26"/>
    <mergeCell ref="B34:M35"/>
    <mergeCell ref="C36:M37"/>
    <mergeCell ref="C38:M39"/>
    <mergeCell ref="C40:M41"/>
  </mergeCells>
  <pageMargins left="0.70866141732283472" right="0.47244094488188981" top="0.62992125984251968" bottom="0.22" header="0.31496062992125984" footer="0.19685039370078741"/>
  <pageSetup paperSize="9" scale="90" orientation="portrait" horizontalDpi="4294967293" verticalDpi="4294967293" r:id="rId1"/>
  <rowBreaks count="2" manualBreakCount="2">
    <brk id="58" max="12" man="1"/>
    <brk id="15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Undangan PK</vt:lpstr>
      <vt:lpstr>'Undangan PK'!Print_Area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Geubrina</dc:creator>
  <cp:lastModifiedBy>Geubrina</cp:lastModifiedBy>
  <dcterms:created xsi:type="dcterms:W3CDTF">2017-06-18T15:15:31Z</dcterms:created>
  <dcterms:modified xsi:type="dcterms:W3CDTF">2017-06-18T15:16:13Z</dcterms:modified>
</cp:coreProperties>
</file>