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65.xml" ContentType="application/vnd.openxmlformats-officedocument.spreadsheetml.externalLink+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Override PartName="/xl/externalLinks/externalLink59.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Default Extension="jpeg" ContentType="image/jpeg"/>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0055" windowHeight="7425"/>
  </bookViews>
  <sheets>
    <sheet name="Undangan K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H4">[2]BHN!$A$3:$L$136</definedName>
    <definedName name="\H5">[2]L.3!$A$1:$J$43</definedName>
    <definedName name="____________________MDE02">[3]Sheet1!$BO$47</definedName>
    <definedName name="____________________MDE03">[3]Sheet1!$BO$67</definedName>
    <definedName name="____________________MDE04">[3]Sheet1!$BO$87</definedName>
    <definedName name="____________________MDE05">[3]Sheet1!$BO$107</definedName>
    <definedName name="____________________MDE06">[3]Sheet1!$BO$127</definedName>
    <definedName name="____________________MDE07">[3]Sheet1!$BO$147</definedName>
    <definedName name="____________________MDE08">[3]Sheet1!$BO$167</definedName>
    <definedName name="____________________MDE09">[3]Sheet1!$BO$187</definedName>
    <definedName name="____________________MDE10">[3]Sheet1!$BO$207</definedName>
    <definedName name="____________________MDE11">[3]Sheet1!$BO$227</definedName>
    <definedName name="____________________MDE12">[3]Sheet1!$BO$247</definedName>
    <definedName name="____________________MDE13">[3]Sheet1!$BO$267</definedName>
    <definedName name="____________________MDE14">[3]Sheet1!$BO$287</definedName>
    <definedName name="____________________MDE15">[3]Sheet1!$BO$307</definedName>
    <definedName name="____________________MDE16">[3]Sheet1!$BO$327</definedName>
    <definedName name="____________________MDE17">[3]Sheet1!$BO$347</definedName>
    <definedName name="____________________MDE18">[3]Sheet1!$BO$367</definedName>
    <definedName name="____________________MDE19">[3]Sheet1!$BO$387</definedName>
    <definedName name="____________________MDE20">[3]Sheet1!$BO$407</definedName>
    <definedName name="____________________MDE21">[3]Sheet1!$BO$427</definedName>
    <definedName name="____________________MDE22">[3]Sheet1!$BO$447</definedName>
    <definedName name="____________________MDE23">[3]Sheet1!$BO$467</definedName>
    <definedName name="____________________MDE24">[3]Sheet1!$BO$487</definedName>
    <definedName name="____________________MDE25">[3]Sheet1!$BO$507</definedName>
    <definedName name="____________________MDE26">[3]Sheet1!$BO$527</definedName>
    <definedName name="____________________MDE27">[3]Sheet1!$BO$547</definedName>
    <definedName name="____________________MDE28">[3]Sheet1!$BO$567</definedName>
    <definedName name="____________________MDE29">[3]Sheet1!$BO$587</definedName>
    <definedName name="____________________MDE30">[3]Sheet1!$BO$607</definedName>
    <definedName name="____________________MDE31">[3]Sheet1!$BO$627</definedName>
    <definedName name="____________________MDE32">[3]Sheet1!$BO$647</definedName>
    <definedName name="____________________MDE33">[3]Sheet1!$BO$667</definedName>
    <definedName name="____________________MDE34">[3]Sheet1!$BO$698</definedName>
    <definedName name="____________________ME01">[3]Sheet1!$BO$26</definedName>
    <definedName name="____________________ME02">[3]Sheet1!$BO$46</definedName>
    <definedName name="____________________ME03">[3]Sheet1!$BO$66</definedName>
    <definedName name="____________________ME04">[3]Sheet1!$BO$86</definedName>
    <definedName name="____________________ME05">[3]Sheet1!$BO$106</definedName>
    <definedName name="____________________ME06">[3]Sheet1!$BO$126</definedName>
    <definedName name="____________________ME07">[3]Sheet1!$BO$146</definedName>
    <definedName name="____________________ME08">[3]Sheet1!$BO$166</definedName>
    <definedName name="____________________ME09">[3]Sheet1!$BO$186</definedName>
    <definedName name="____________________ME10">[3]Sheet1!$BO$206</definedName>
    <definedName name="____________________ME11">[3]Sheet1!$BO$226</definedName>
    <definedName name="____________________ME12">[3]Sheet1!$BO$246</definedName>
    <definedName name="____________________ME13">[3]Sheet1!$BO$266</definedName>
    <definedName name="____________________ME14">[3]Sheet1!$BO$286</definedName>
    <definedName name="____________________ME15">[3]Sheet1!$BO$306</definedName>
    <definedName name="____________________ME16">[3]Sheet1!$BO$326</definedName>
    <definedName name="____________________ME17">[3]Sheet1!$BO$346</definedName>
    <definedName name="____________________ME18">[3]Sheet1!$BO$366</definedName>
    <definedName name="____________________ME19">[3]Sheet1!$BO$386</definedName>
    <definedName name="____________________ME20">[3]Sheet1!$BO$406</definedName>
    <definedName name="____________________ME21">[3]Sheet1!$BO$426</definedName>
    <definedName name="____________________ME22">[3]Sheet1!$BO$446</definedName>
    <definedName name="____________________ME24">[3]Sheet1!$BO$486</definedName>
    <definedName name="____________________ME25">[3]Sheet1!$BO$506</definedName>
    <definedName name="____________________ME26">[3]Sheet1!$BO$526</definedName>
    <definedName name="____________________ME27">[3]Sheet1!$BO$546</definedName>
    <definedName name="____________________ME28">[3]Sheet1!$BO$566</definedName>
    <definedName name="____________________ME29">[3]Sheet1!$BO$586</definedName>
    <definedName name="____________________ME30">[3]Sheet1!$BO$606</definedName>
    <definedName name="____________________ME31">[3]Sheet1!$BO$626</definedName>
    <definedName name="____________________ME32">[3]Sheet1!$BO$646</definedName>
    <definedName name="____________________ME33">[3]Sheet1!$BO$666</definedName>
    <definedName name="____________________ME34">[3]Sheet1!$BO$697</definedName>
    <definedName name="___________________MDE02">[3]Sheet1!$BO$47</definedName>
    <definedName name="___________________MDE03">[3]Sheet1!$BO$67</definedName>
    <definedName name="___________________MDE04">[3]Sheet1!$BO$87</definedName>
    <definedName name="___________________MDE05">[3]Sheet1!$BO$107</definedName>
    <definedName name="___________________MDE06">[3]Sheet1!$BO$127</definedName>
    <definedName name="___________________MDE07">[3]Sheet1!$BO$147</definedName>
    <definedName name="___________________MDE08">[3]Sheet1!$BO$167</definedName>
    <definedName name="___________________MDE09">[3]Sheet1!$BO$187</definedName>
    <definedName name="___________________MDE10">[3]Sheet1!$BO$207</definedName>
    <definedName name="___________________MDE11">[3]Sheet1!$BO$227</definedName>
    <definedName name="___________________MDE12">[3]Sheet1!$BO$247</definedName>
    <definedName name="___________________MDE13">[3]Sheet1!$BO$267</definedName>
    <definedName name="___________________MDE14">[3]Sheet1!$BO$287</definedName>
    <definedName name="___________________MDE15">[3]Sheet1!$BO$307</definedName>
    <definedName name="___________________MDE16">[3]Sheet1!$BO$327</definedName>
    <definedName name="___________________MDE17">[3]Sheet1!$BO$347</definedName>
    <definedName name="___________________MDE18">[3]Sheet1!$BO$367</definedName>
    <definedName name="___________________MDE19">[3]Sheet1!$BO$387</definedName>
    <definedName name="___________________MDE20">[3]Sheet1!$BO$407</definedName>
    <definedName name="___________________MDE21">[3]Sheet1!$BO$427</definedName>
    <definedName name="___________________MDE22">[3]Sheet1!$BO$447</definedName>
    <definedName name="___________________MDE23">[3]Sheet1!$BO$467</definedName>
    <definedName name="___________________MDE24">[3]Sheet1!$BO$487</definedName>
    <definedName name="___________________MDE25">[3]Sheet1!$BO$507</definedName>
    <definedName name="___________________MDE26">[3]Sheet1!$BO$527</definedName>
    <definedName name="___________________MDE27">[3]Sheet1!$BO$547</definedName>
    <definedName name="___________________MDE28">[3]Sheet1!$BO$567</definedName>
    <definedName name="___________________MDE29">[3]Sheet1!$BO$587</definedName>
    <definedName name="___________________MDE30">[3]Sheet1!$BO$607</definedName>
    <definedName name="___________________MDE31">[3]Sheet1!$BO$627</definedName>
    <definedName name="___________________MDE32">[3]Sheet1!$BO$647</definedName>
    <definedName name="___________________MDE33">[3]Sheet1!$BO$667</definedName>
    <definedName name="___________________MDE34">[3]Sheet1!$BO$698</definedName>
    <definedName name="___________________ME01">[3]Sheet1!$BO$26</definedName>
    <definedName name="___________________ME02">[3]Sheet1!$BO$46</definedName>
    <definedName name="___________________ME03">[3]Sheet1!$BO$66</definedName>
    <definedName name="___________________ME04">[3]Sheet1!$BO$86</definedName>
    <definedName name="___________________ME05">[3]Sheet1!$BO$106</definedName>
    <definedName name="___________________ME06">[3]Sheet1!$BO$126</definedName>
    <definedName name="___________________ME07">[3]Sheet1!$BO$146</definedName>
    <definedName name="___________________ME08">[3]Sheet1!$BO$166</definedName>
    <definedName name="___________________ME09">[3]Sheet1!$BO$186</definedName>
    <definedName name="___________________ME10">[3]Sheet1!$BO$206</definedName>
    <definedName name="___________________ME11">[3]Sheet1!$BO$226</definedName>
    <definedName name="___________________ME12">[3]Sheet1!$BO$246</definedName>
    <definedName name="___________________ME13">[3]Sheet1!$BO$266</definedName>
    <definedName name="___________________ME14">[3]Sheet1!$BO$286</definedName>
    <definedName name="___________________ME15">[3]Sheet1!$BO$306</definedName>
    <definedName name="___________________ME16">[3]Sheet1!$BO$326</definedName>
    <definedName name="___________________ME17">[3]Sheet1!$BO$346</definedName>
    <definedName name="___________________ME18">[3]Sheet1!$BO$366</definedName>
    <definedName name="___________________ME19">[3]Sheet1!$BO$386</definedName>
    <definedName name="___________________ME20">[3]Sheet1!$BO$406</definedName>
    <definedName name="___________________ME21">[3]Sheet1!$BO$426</definedName>
    <definedName name="___________________ME22">[3]Sheet1!$BO$446</definedName>
    <definedName name="___________________ME23">[3]Sheet1!$BO$466</definedName>
    <definedName name="___________________ME24">[3]Sheet1!$BO$486</definedName>
    <definedName name="___________________ME25">[3]Sheet1!$BO$506</definedName>
    <definedName name="___________________ME26">[3]Sheet1!$BO$526</definedName>
    <definedName name="___________________ME27">[3]Sheet1!$BO$546</definedName>
    <definedName name="___________________ME28">[3]Sheet1!$BO$566</definedName>
    <definedName name="___________________ME29">[3]Sheet1!$BO$586</definedName>
    <definedName name="___________________ME30">[3]Sheet1!$BO$606</definedName>
    <definedName name="___________________ME31">[3]Sheet1!$BO$626</definedName>
    <definedName name="___________________ME32">[3]Sheet1!$BO$646</definedName>
    <definedName name="___________________ME33">[3]Sheet1!$BO$666</definedName>
    <definedName name="___________________ME34">[3]Sheet1!$BO$697</definedName>
    <definedName name="__________________MDE02">[3]Sheet1!$BO$47</definedName>
    <definedName name="__________________MDE03">[3]Sheet1!$BO$67</definedName>
    <definedName name="__________________MDE04">[3]Sheet1!$BO$87</definedName>
    <definedName name="__________________MDE05">[3]Sheet1!$BO$107</definedName>
    <definedName name="__________________MDE06">[3]Sheet1!$BO$127</definedName>
    <definedName name="__________________MDE07">[3]Sheet1!$BO$147</definedName>
    <definedName name="__________________MDE08">[3]Sheet1!$BO$167</definedName>
    <definedName name="__________________MDE09">[3]Sheet1!$BO$187</definedName>
    <definedName name="__________________MDE10">[3]Sheet1!$BO$207</definedName>
    <definedName name="__________________MDE11">[3]Sheet1!$BO$227</definedName>
    <definedName name="__________________MDE12">[3]Sheet1!$BO$247</definedName>
    <definedName name="__________________MDE13">[3]Sheet1!$BO$267</definedName>
    <definedName name="__________________MDE14">[3]Sheet1!$BO$287</definedName>
    <definedName name="__________________MDE15">[3]Sheet1!$BO$307</definedName>
    <definedName name="__________________MDE16">[3]Sheet1!$BO$327</definedName>
    <definedName name="__________________MDE17">[3]Sheet1!$BO$347</definedName>
    <definedName name="__________________MDE18">[3]Sheet1!$BO$367</definedName>
    <definedName name="__________________MDE19">[3]Sheet1!$BO$387</definedName>
    <definedName name="__________________MDE20">[3]Sheet1!$BO$407</definedName>
    <definedName name="__________________MDE21">[3]Sheet1!$BO$427</definedName>
    <definedName name="__________________MDE22">[3]Sheet1!$BO$447</definedName>
    <definedName name="__________________MDE23">[3]Sheet1!$BO$467</definedName>
    <definedName name="__________________MDE24">[3]Sheet1!$BO$487</definedName>
    <definedName name="__________________MDE25">[3]Sheet1!$BO$507</definedName>
    <definedName name="__________________MDE26">[3]Sheet1!$BO$527</definedName>
    <definedName name="__________________MDE27">[3]Sheet1!$BO$547</definedName>
    <definedName name="__________________MDE28">[3]Sheet1!$BO$567</definedName>
    <definedName name="__________________MDE29">[3]Sheet1!$BO$587</definedName>
    <definedName name="__________________MDE30">[3]Sheet1!$BO$607</definedName>
    <definedName name="__________________MDE31">[3]Sheet1!$BO$627</definedName>
    <definedName name="__________________MDE32">[3]Sheet1!$BO$647</definedName>
    <definedName name="__________________MDE33">[3]Sheet1!$BO$667</definedName>
    <definedName name="__________________MDE34">[3]Sheet1!$BO$698</definedName>
    <definedName name="__________________ME01">[3]Sheet1!$BO$26</definedName>
    <definedName name="__________________ME02">[3]Sheet1!$BO$46</definedName>
    <definedName name="__________________ME03">[3]Sheet1!$BO$66</definedName>
    <definedName name="__________________ME04">[3]Sheet1!$BO$86</definedName>
    <definedName name="__________________ME05">[3]Sheet1!$BO$106</definedName>
    <definedName name="__________________ME06">[3]Sheet1!$BO$126</definedName>
    <definedName name="__________________ME07">[3]Sheet1!$BO$146</definedName>
    <definedName name="__________________ME08">[3]Sheet1!$BO$166</definedName>
    <definedName name="__________________ME09">[3]Sheet1!$BO$186</definedName>
    <definedName name="__________________ME10">[3]Sheet1!$BO$206</definedName>
    <definedName name="__________________ME11">[3]Sheet1!$BO$226</definedName>
    <definedName name="__________________ME12">[3]Sheet1!$BO$246</definedName>
    <definedName name="__________________ME13">[3]Sheet1!$BO$266</definedName>
    <definedName name="__________________ME14">[3]Sheet1!$BO$286</definedName>
    <definedName name="__________________ME15">[3]Sheet1!$BO$306</definedName>
    <definedName name="__________________ME16">[3]Sheet1!$BO$326</definedName>
    <definedName name="__________________ME17">[3]Sheet1!$BO$346</definedName>
    <definedName name="__________________ME18">[3]Sheet1!$BO$366</definedName>
    <definedName name="__________________ME19">[3]Sheet1!$BO$386</definedName>
    <definedName name="__________________ME20">[3]Sheet1!$BO$406</definedName>
    <definedName name="__________________ME21">[3]Sheet1!$BO$426</definedName>
    <definedName name="__________________ME22">[3]Sheet1!$BO$446</definedName>
    <definedName name="__________________ME23">[3]Sheet1!$BO$466</definedName>
    <definedName name="__________________ME24">[3]Sheet1!$BO$486</definedName>
    <definedName name="__________________ME25">[3]Sheet1!$BO$506</definedName>
    <definedName name="__________________ME26">[3]Sheet1!$BO$526</definedName>
    <definedName name="__________________ME27">[3]Sheet1!$BO$546</definedName>
    <definedName name="__________________ME28">[3]Sheet1!$BO$566</definedName>
    <definedName name="__________________ME29">[3]Sheet1!$BO$586</definedName>
    <definedName name="__________________ME30">[3]Sheet1!$BO$606</definedName>
    <definedName name="__________________ME31">[3]Sheet1!$BO$626</definedName>
    <definedName name="__________________ME32">[3]Sheet1!$BO$646</definedName>
    <definedName name="__________________ME33">[3]Sheet1!$BO$666</definedName>
    <definedName name="__________________ME34">[3]Sheet1!$BO$697</definedName>
    <definedName name="_________________MDE02">[3]Sheet1!$BO$47</definedName>
    <definedName name="_________________MDE03">[3]Sheet1!$BO$67</definedName>
    <definedName name="_________________MDE04">[3]Sheet1!$BO$87</definedName>
    <definedName name="_________________MDE05">[3]Sheet1!$BO$107</definedName>
    <definedName name="_________________MDE06">[3]Sheet1!$BO$127</definedName>
    <definedName name="_________________MDE07">[3]Sheet1!$BO$147</definedName>
    <definedName name="_________________MDE08">[3]Sheet1!$BO$167</definedName>
    <definedName name="_________________MDE09">[3]Sheet1!$BO$187</definedName>
    <definedName name="_________________MDE10">[3]Sheet1!$BO$207</definedName>
    <definedName name="_________________MDE11">[3]Sheet1!$BO$227</definedName>
    <definedName name="_________________MDE12">[3]Sheet1!$BO$247</definedName>
    <definedName name="_________________MDE13">[3]Sheet1!$BO$267</definedName>
    <definedName name="_________________MDE14">[3]Sheet1!$BO$287</definedName>
    <definedName name="_________________MDE15">[3]Sheet1!$BO$307</definedName>
    <definedName name="_________________MDE16">[3]Sheet1!$BO$327</definedName>
    <definedName name="_________________MDE17">[3]Sheet1!$BO$347</definedName>
    <definedName name="_________________MDE18">[3]Sheet1!$BO$367</definedName>
    <definedName name="_________________MDE19">[3]Sheet1!$BO$387</definedName>
    <definedName name="_________________MDE20">[3]Sheet1!$BO$407</definedName>
    <definedName name="_________________MDE21">[3]Sheet1!$BO$427</definedName>
    <definedName name="_________________MDE22">[3]Sheet1!$BO$447</definedName>
    <definedName name="_________________MDE23">[3]Sheet1!$BO$467</definedName>
    <definedName name="_________________MDE24">[3]Sheet1!$BO$487</definedName>
    <definedName name="_________________MDE25">[3]Sheet1!$BO$507</definedName>
    <definedName name="_________________MDE26">[3]Sheet1!$BO$527</definedName>
    <definedName name="_________________MDE27">[3]Sheet1!$BO$547</definedName>
    <definedName name="_________________MDE28">[3]Sheet1!$BO$567</definedName>
    <definedName name="_________________MDE29">[3]Sheet1!$BO$587</definedName>
    <definedName name="_________________MDE30">[3]Sheet1!$BO$607</definedName>
    <definedName name="_________________MDE31">[3]Sheet1!$BO$627</definedName>
    <definedName name="_________________MDE32">[3]Sheet1!$BO$647</definedName>
    <definedName name="_________________MDE33">[3]Sheet1!$BO$667</definedName>
    <definedName name="_________________MDE34">[3]Sheet1!$BO$698</definedName>
    <definedName name="_________________ME01">[3]Sheet1!$BO$26</definedName>
    <definedName name="_________________ME02">[3]Sheet1!$BO$46</definedName>
    <definedName name="_________________ME03">[3]Sheet1!$BO$66</definedName>
    <definedName name="_________________ME04">[3]Sheet1!$BO$86</definedName>
    <definedName name="_________________ME05">[3]Sheet1!$BO$106</definedName>
    <definedName name="_________________ME06">[3]Sheet1!$BO$126</definedName>
    <definedName name="_________________ME07">[3]Sheet1!$BO$146</definedName>
    <definedName name="_________________ME08">[3]Sheet1!$BO$166</definedName>
    <definedName name="_________________ME09">[3]Sheet1!$BO$186</definedName>
    <definedName name="_________________ME10">[3]Sheet1!$BO$206</definedName>
    <definedName name="_________________ME11">[3]Sheet1!$BO$226</definedName>
    <definedName name="_________________ME12">[3]Sheet1!$BO$246</definedName>
    <definedName name="_________________ME13">[3]Sheet1!$BO$266</definedName>
    <definedName name="_________________ME14">[3]Sheet1!$BO$286</definedName>
    <definedName name="_________________ME15">[3]Sheet1!$BO$306</definedName>
    <definedName name="_________________ME16">[3]Sheet1!$BO$326</definedName>
    <definedName name="_________________ME17">[3]Sheet1!$BO$346</definedName>
    <definedName name="_________________ME18">[3]Sheet1!$BO$366</definedName>
    <definedName name="_________________ME19">[3]Sheet1!$BO$386</definedName>
    <definedName name="_________________ME20">[3]Sheet1!$BO$406</definedName>
    <definedName name="_________________ME21">[3]Sheet1!$BO$426</definedName>
    <definedName name="_________________ME22">[3]Sheet1!$BO$446</definedName>
    <definedName name="_________________ME23">[3]Sheet1!$BO$466</definedName>
    <definedName name="_________________ME24">[3]Sheet1!$BO$486</definedName>
    <definedName name="_________________ME25">[3]Sheet1!$BO$506</definedName>
    <definedName name="_________________ME26">[3]Sheet1!$BO$526</definedName>
    <definedName name="_________________ME27">[3]Sheet1!$BO$546</definedName>
    <definedName name="_________________ME28">[3]Sheet1!$BO$566</definedName>
    <definedName name="_________________ME29">[3]Sheet1!$BO$586</definedName>
    <definedName name="_________________ME30">[3]Sheet1!$BO$606</definedName>
    <definedName name="_________________ME31">[3]Sheet1!$BO$626</definedName>
    <definedName name="_________________ME32">[3]Sheet1!$BO$646</definedName>
    <definedName name="_________________ME33">[3]Sheet1!$BO$666</definedName>
    <definedName name="_________________ME34">[3]Sheet1!$BO$697</definedName>
    <definedName name="________________EEE02">[4]A.Alat!$AW$9</definedName>
    <definedName name="________________EEE03">[4]A.Alat!$AW$10</definedName>
    <definedName name="________________EEE04">[4]A.Alat!$AW$11</definedName>
    <definedName name="________________EEE05">[4]A.Alat!$AW$12</definedName>
    <definedName name="________________EEE06">[4]A.Alat!$AW$13</definedName>
    <definedName name="________________EEE07">[4]A.Alat!$AW$14</definedName>
    <definedName name="________________EEE08">[4]A.Alat!$AW$15</definedName>
    <definedName name="________________EEE09">[4]A.Alat!$AW$16</definedName>
    <definedName name="________________EEE10">[4]A.Alat!$AW$17</definedName>
    <definedName name="________________EEE11">[4]A.Alat!$AW$18</definedName>
    <definedName name="________________EEE12">[4]A.Alat!$AW$19</definedName>
    <definedName name="________________EEE13">[4]A.Alat!$AW$20</definedName>
    <definedName name="________________EEE14">[4]A.Alat!$AW$21</definedName>
    <definedName name="________________EEE15">[4]A.Alat!$AW$22</definedName>
    <definedName name="________________EEE16">[4]A.Alat!$AW$23</definedName>
    <definedName name="________________EEE17">[4]A.Alat!$AW$24</definedName>
    <definedName name="________________EEE18">[4]A.Alat!$AW$25</definedName>
    <definedName name="________________EEE19">[4]A.Alat!$AW$26</definedName>
    <definedName name="________________EEE20">[4]A.Alat!$AW$27</definedName>
    <definedName name="________________EEE21">[4]A.Alat!$AW$28</definedName>
    <definedName name="________________EEE22">[4]A.Alat!$AW$29</definedName>
    <definedName name="________________EEE23">[4]A.Alat!$AW$30</definedName>
    <definedName name="________________EEE24">[4]A.Alat!$AW$31</definedName>
    <definedName name="________________EEE25">[4]A.Alat!$AW$32</definedName>
    <definedName name="________________EEE26">[4]A.Alat!$AW$33</definedName>
    <definedName name="________________EEE27">[4]A.Alat!$AW$34</definedName>
    <definedName name="________________EEE28">[4]A.Alat!$AW$35</definedName>
    <definedName name="________________EEE29">[4]A.Alat!$AW$36</definedName>
    <definedName name="________________EEE30">[4]A.Alat!$AW$37</definedName>
    <definedName name="________________EEE31">[4]A.Alat!$AW$38</definedName>
    <definedName name="________________EEE32">[4]A.Alat!$AW$39</definedName>
    <definedName name="________________EEE33">[4]A.Alat!$AW$40</definedName>
    <definedName name="_______________pem2">[5]MENU!$I$52</definedName>
    <definedName name="______________EEE03">[4]A.Alat!$AW$10</definedName>
    <definedName name="______________EEE04">[4]A.Alat!$AW$11</definedName>
    <definedName name="______________EEE05">[4]A.Alat!$AW$12</definedName>
    <definedName name="______________EEE06">[4]A.Alat!$AW$13</definedName>
    <definedName name="______________EEE07">[4]A.Alat!$AW$14</definedName>
    <definedName name="______________EEE08">[4]A.Alat!$AW$15</definedName>
    <definedName name="______________EEE09">[4]A.Alat!$AW$16</definedName>
    <definedName name="______________EEE10">[4]A.Alat!$AW$17</definedName>
    <definedName name="______________EEE11">[4]A.Alat!$AW$18</definedName>
    <definedName name="______________EEE12">[4]A.Alat!$AW$19</definedName>
    <definedName name="______________EEE13">[4]A.Alat!$AW$20</definedName>
    <definedName name="______________EEE14">[4]A.Alat!$AW$21</definedName>
    <definedName name="______________EEE15">[4]A.Alat!$AW$22</definedName>
    <definedName name="______________EEE16">[4]A.Alat!$AW$23</definedName>
    <definedName name="______________EEE17">[4]A.Alat!$AW$24</definedName>
    <definedName name="______________EEE18">[4]A.Alat!$AW$25</definedName>
    <definedName name="______________EEE19">[4]A.Alat!$AW$26</definedName>
    <definedName name="______________EEE20">[4]A.Alat!$AW$27</definedName>
    <definedName name="______________EEE21">[4]A.Alat!$AW$28</definedName>
    <definedName name="______________EEE22">[4]A.Alat!$AW$29</definedName>
    <definedName name="______________EEE23">[4]A.Alat!$AW$30</definedName>
    <definedName name="______________EEE24">[4]A.Alat!$AW$31</definedName>
    <definedName name="______________EEE25">[4]A.Alat!$AW$32</definedName>
    <definedName name="______________EEE26">[4]A.Alat!$AW$33</definedName>
    <definedName name="______________EEE27">[4]A.Alat!$AW$34</definedName>
    <definedName name="______________EEE28">[4]A.Alat!$AW$35</definedName>
    <definedName name="______________EEE29">[4]A.Alat!$AW$36</definedName>
    <definedName name="______________EEE30">[4]A.Alat!$AW$37</definedName>
    <definedName name="______________EEE31">[4]A.Alat!$AW$38</definedName>
    <definedName name="______________EEE32">[4]A.Alat!$AW$39</definedName>
    <definedName name="______________EEE33">[4]A.Alat!$AW$40</definedName>
    <definedName name="______________pem3">[5]MENU!$I$59</definedName>
    <definedName name="_____________pem3">[5]MENU!$I$59</definedName>
    <definedName name="__EEE03">[6]A.Alat!$AW$10</definedName>
    <definedName name="__EEE04">[6]A.Alat!$AW$11</definedName>
    <definedName name="__MG53">'[7]ANALISA (2)'!$Q$1894</definedName>
    <definedName name="__MK19">'[7]ANALISA (2)'!$Q$2204</definedName>
    <definedName name="__MK210">'[7]ANALISA (2)'!$Q$778</definedName>
    <definedName name="__MK23">'[7]ANALISA (2)'!$Q$2266</definedName>
    <definedName name="__MK342">'[7]ANALISA (2)'!$Q$964</definedName>
    <definedName name="__MK37">'[7]ANALISA (2)'!$Q$2328</definedName>
    <definedName name="__MK411">'[7]ANALISA (2)'!$Q$1026</definedName>
    <definedName name="__MK514">'[7]ANALISA (2)'!$Q$1150</definedName>
    <definedName name="__MK522">'[7]ANALISA (2)'!$Q$1212</definedName>
    <definedName name="__PA18">'[7]ANALISA (2)'!$Q$1320</definedName>
    <definedName name="__PI6">'[7]ANALISA (2)'!$Q$2064</definedName>
    <definedName name="__PK19">'[7]ANALISA (2)'!$Q$2188</definedName>
    <definedName name="__PK210">'[7]ANALISA (2)'!$Q$762</definedName>
    <definedName name="__PK23">'[7]ANALISA (2)'!$Q$2250</definedName>
    <definedName name="__PK342">'[7]ANALISA (2)'!$Q$948</definedName>
    <definedName name="__PK37">'[7]ANALISA (2)'!$Q$2312</definedName>
    <definedName name="__PK411">'[7]ANALISA (2)'!$Q$1010</definedName>
    <definedName name="__PK514">'[7]ANALISA (2)'!$Q$1134</definedName>
    <definedName name="__PK522">'[7]ANALISA (2)'!$Q$1196</definedName>
    <definedName name="__PR342">'[7]ANALISA (2)'!$Q$981</definedName>
    <definedName name="__PR411">'[7]ANALISA (2)'!$Q$1043</definedName>
    <definedName name="__PR514">'[7]ANALISA (2)'!$Q$1167</definedName>
    <definedName name="__PR522">'[7]ANALISA (2)'!$Q$1229</definedName>
    <definedName name="_2_2A">[8]A!$W$1103:$AD$1168</definedName>
    <definedName name="_2_2G">[8]A!$W$935:$AD$995</definedName>
    <definedName name="_2_2H">[8]A!$W$854:$AD$916</definedName>
    <definedName name="_2A_2">[8]A!$W$78:$AD$123</definedName>
    <definedName name="_9_10">[8]A!$AG$290:$IV$8192</definedName>
    <definedName name="_EEE03">[6]A.Alat!$AW$10</definedName>
    <definedName name="_EEE04">[6]A.Alat!$AW$11</definedName>
    <definedName name="_Fill" localSheetId="0" hidden="1">#REF!</definedName>
    <definedName name="_MK210">'[9]ANALISA (2)'!$Q$778</definedName>
    <definedName name="_MK411">'[9]ANALISA (2)'!$Q$1026</definedName>
    <definedName name="_MK522">'[9]ANALISA (2)'!$Q$1212</definedName>
    <definedName name="_PA1">'[10]ANALISA (2)'!$Q$1258</definedName>
    <definedName name="_PA18">'[10]ANALISA (2)'!$Q$1320</definedName>
    <definedName name="_PK210">'[9]ANALISA (2)'!$Q$762</definedName>
    <definedName name="_PK411">'[9]ANALISA (2)'!$Q$1010</definedName>
    <definedName name="_PK522">'[9]ANALISA (2)'!$Q$1196</definedName>
    <definedName name="_PR411">'[9]ANALISA (2)'!$Q$1043</definedName>
    <definedName name="_PR522">'[9]ANALISA (2)'!$Q$1229</definedName>
    <definedName name="_sp3">'[11]Harga Satuan Upah &amp; Bahan'!$H$86</definedName>
    <definedName name="_sur11">'[12]HARGA USULAN (SURVEYtO2011'!$C$6:$M$691</definedName>
    <definedName name="A_B_Bertulang_20_25">[13]ANALISA!$K$131</definedName>
    <definedName name="a_bekesting">[14]Analisa!$I$93</definedName>
    <definedName name="a_besi_beton">[14]Analisa!$I$83</definedName>
    <definedName name="a_beton_tumbuk_1_3_6">[15]ANALISA!$K$217</definedName>
    <definedName name="A_BTN_BERTULANG_15_15">[15]ANALISA!$K$161</definedName>
    <definedName name="A_Btn_Bertulang_20_20">[13]ANALISA!$K$163</definedName>
    <definedName name="a_Btn_Brtlng_15_20">[15]ANALISA!$K$153</definedName>
    <definedName name="a_Btn_Brtlng_Klm_60_60_Dia_12">[16]ANALISA!$K$195</definedName>
    <definedName name="a_Btn_Brtlng_Klm_Pgr_30_30_Dia_10">[17]ANALISA!$K$183</definedName>
    <definedName name="a_Btn_Brtlng_Klm_Prkts_20_20_Dia_12">[18]ANALISA!$K$135</definedName>
    <definedName name="a_Btn_Brtlng_Klm_Slsar_20_20_Dia_10">[18]ANALISA!$K$159</definedName>
    <definedName name="a_Btn_Brtlng_Klm_Slsr_20_20_Dia_10">[15]ANALISA!$K$145</definedName>
    <definedName name="a_Btn_Brtlng_Klm_Utma_40_40_Dia_12">[16]ANALISA!$K$203</definedName>
    <definedName name="a_Btn_Brtlng_Ring_Blk_15_15_Dia_10">[18]ANALISA!$K$167</definedName>
    <definedName name="a_Btn_Brtlng_Ring_Blk_Gntng_12_15_Dia_12">[16]ANALISA!$K$211</definedName>
    <definedName name="a_Btn_Brtlng_Sloaf_Pndsi_18_25_Dia_10">[15]ANALISA!$K$177</definedName>
    <definedName name="a_Btn_Brtlng_Sloaf_Pndsi_20_20_Dia_10">[15]ANALISA!$K$169</definedName>
    <definedName name="a_Btn_Brtlng_Sloaf_Pndsi_25_30_Dia_12">[16]ANALISA!$K$187</definedName>
    <definedName name="a_Bubungan_rabungan">[14]Analisa!$I$183</definedName>
    <definedName name="a_Cat_Kayu">[15]ANALISA!$K$549</definedName>
    <definedName name="A_Cat_Tembok">[15]ANALISA!$K$538</definedName>
    <definedName name="a_cor_beton">[14]Analisa!$I$74</definedName>
    <definedName name="a_galian_tanah">[15]ANALISA!$K$6</definedName>
    <definedName name="A_GALIAN_TANAH_ANL_A1">[19]ANALISA!$K$7</definedName>
    <definedName name="a_galian_tanah_biasa">[14]Analisa!$I$27</definedName>
    <definedName name="a_Gording_Rangka">[14]Analisa!$I$166</definedName>
    <definedName name="A_KOLOM_SELASAR_20_20_DIA_10">[20]ANALISA!$K$199</definedName>
    <definedName name="A_KOSEN_JENDELA_1_DAUN_uk_0.7_1.35">[20]ANALISA!$K$490</definedName>
    <definedName name="A_KOSEN_JENDELA_3_DAUN_uk_2.0_1.35">[20]ANALISA!$K$475</definedName>
    <definedName name="a_kosen_jendela_3_lbg">[18]ANALISA!$K$303</definedName>
    <definedName name="A_Kosen_pintu_1_Daun">[15]ANALISA!$K$331</definedName>
    <definedName name="A_KOSEN_PINTU_1_DAUN_uk_2.1_0.9">[20]ANALISA!$K$535</definedName>
    <definedName name="A_KOSEN_PINTU_JENDELA_1_DAUN_uk_2.1_0.9_1.35_0.65">[20]ANALISA!$K$507</definedName>
    <definedName name="A_Kosen_pintu_kamar_mandi_1_daun">[15]ANALISA!$K$352</definedName>
    <definedName name="A_KOSEN_PINTU_KAMAR_MANDI_1_DAUN_uk_2.1_0.8">[20]ANALISA!$K$549</definedName>
    <definedName name="A_KOSEN_VENTILASI_KAMAR_MANDI_uk_0.5_0.6">[20]ANALISA!$K$569</definedName>
    <definedName name="a_kosen_ventilasi_t_layar">[18]ANALISA!$K$343</definedName>
    <definedName name="a_Kosn_Pntu_1_Daun">[18]ANALISA!$K$334</definedName>
    <definedName name="A_Kursi_Siswa">[21]ANALISA!$I$463</definedName>
    <definedName name="a_Kusen_1_Pintu">[14]Analisa!$I$274</definedName>
    <definedName name="a_kusen_daun_pintu">[14]Analisa!$I$241</definedName>
    <definedName name="a_kusen_jendela_3_lobang">[14]Analisa!$I$259</definedName>
    <definedName name="a_Kusen_Jendela_Jalusi">[14]Analisa!$I$285</definedName>
    <definedName name="a_Lantai_Keramik_30_30">[14]Analisa!$I$135</definedName>
    <definedName name="A_Lapangan_Upcara">[21]ANALISA!$I$756</definedName>
    <definedName name="a_Lisplank">[14]Analisa!$I$192</definedName>
    <definedName name="a_List_plafond">[14]Analisa!$I$300</definedName>
    <definedName name="a_Membngkar_Ksn_Pintu_jndla">[22]ANALISA!$K$486</definedName>
    <definedName name="a_Membongkar_Dinding">[22]ANALISA!$H$480</definedName>
    <definedName name="A_PAS_ATAP_SENG_BJLS">[20]ANALISA!$K$604</definedName>
    <definedName name="a_Pas_Bata">[14]Analisa!$I$54</definedName>
    <definedName name="A_PAS_BATA_1_2">[20]ANALISA!$K$85</definedName>
    <definedName name="A_Pas_Bata_1_3">[15]ANALISA!$K$76</definedName>
    <definedName name="A_PAS_BATA_1_4">[20]ANALISA!$K$108</definedName>
    <definedName name="A_Pas_Batu_Kali_1_4">[15]ANALISA!$K$58</definedName>
    <definedName name="a_pas_bt_bata_12">[15]ANALISA!$K$67</definedName>
    <definedName name="a_pas_bt_bata_14">[15]ANALISA!$K$84</definedName>
    <definedName name="a_Pas_bt_parit">[14]Analisa!$I$64</definedName>
    <definedName name="A_PAS_KERAMIK_20_25">[20]ANALISA!$K$409</definedName>
    <definedName name="A_Pas_Kuda_kuda">[15]ANALISA!$K$281</definedName>
    <definedName name="A_Pas_Lisplank">[15]ANALISA!$K$490</definedName>
    <definedName name="A_PAS_LISPLANK_">[20]ANALISA!$K$591</definedName>
    <definedName name="A_Pas_Pagar_Halaman_tinggi_1_4m">[21]ANALISA!$I$593</definedName>
    <definedName name="A_Pas_Pagar_Kawat_Berduri">[21]ANALISA!$I$614</definedName>
    <definedName name="A_PAS_PONDASI_BATU_KALI_1_4">[20]ANALISA!$K$73</definedName>
    <definedName name="A_PAS_RABUNG_SENG">[20]ANALISA!$K$616</definedName>
    <definedName name="A_PAS_RANGKA_DAN_PLAFOND_ASBES">[20]ANALISA!$K$630</definedName>
    <definedName name="A_PAS_RANGKA_GORDING_ATAP_SENG">[20]ANALISA!$K$446</definedName>
    <definedName name="A_Pas_Saluran_Lingkungan">[21]ANALISA!$I$638</definedName>
    <definedName name="a_Pasng_Rngka_Gording">[15]ANALISA!$K$290</definedName>
    <definedName name="a_Pasngan_bt_kali">[14]Analisa!$I$44</definedName>
    <definedName name="a_Pengecatan_dinding">[14]Analisa!$I$123</definedName>
    <definedName name="A_PENGECETAN_KAYU">[20]ANALISA!$K$653</definedName>
    <definedName name="a_Pengecetan_kayu_dan_meni">[14]Analisa!$I$205</definedName>
    <definedName name="a_Penutup_Atap">[14]Analisa!$I$174</definedName>
    <definedName name="a_perataan_tanah">[14]Analisa!$I$307</definedName>
    <definedName name="A_Perkerasan_Dgn_Hamparan_Koral">[21]ANALISA!$I$748</definedName>
    <definedName name="a_Plafond_Asbes">[14]Analisa!$I$225</definedName>
    <definedName name="A_PLAT_PENUTUP_tebal_10cm_DIA_10">[20]ANALISA!$K$320</definedName>
    <definedName name="a_Plat_Pntp">[15]ANALISA!$K$185</definedName>
    <definedName name="a_plesteran_1_2">[15]ANALISA!$K$193</definedName>
    <definedName name="A_PLESTERAN_1_2_tebal_10cm">[20]ANALISA!$K$329</definedName>
    <definedName name="A_PLESTERAN_1_3_tebal_10cm">[20]ANALISA!$K$339</definedName>
    <definedName name="A_PLESTERAN_1_4_tebal_10cm">[19]ANALISA!$K$349</definedName>
    <definedName name="a_plesteran_dinding">[14]Analisa!$I$102</definedName>
    <definedName name="a_Plstern_1_3">[15]ANALISA!$K$201</definedName>
    <definedName name="a_Plstrn_parit">[14]Analisa!$I$111</definedName>
    <definedName name="a_Psng_Rngka_Plafond_Asbes">[15]ANALISA!$K$528</definedName>
    <definedName name="a_Rabar_beton">[14]Analisa!$I$145</definedName>
    <definedName name="A_RABAT_BETON_1_3_6">[20]ANALISA!$K$360</definedName>
    <definedName name="a_Rangka_plafond">[14]Analisa!$I$216</definedName>
    <definedName name="A_Rgk_Gording">[23]ANALISA!$K$290</definedName>
    <definedName name="A_Ring_Balok_15_15">[24]ANALISA!$K$155</definedName>
    <definedName name="A_RING_BALOK_15_15_DIA_10">[20]ANALISA!$K$207</definedName>
    <definedName name="A_Selasar_Penghubung_dengan_Atap">[21]ANALISA!$I$724</definedName>
    <definedName name="a_Sloaf_15_20">[17]ANALISA!$K$191</definedName>
    <definedName name="A_SLOOF_PONDASI_15_20_DIA_10">[20]ANALISA!$K$231</definedName>
    <definedName name="A_SLOOF_PONDASI_18_25_DIA_10">[20]ANALISA!$K$256</definedName>
    <definedName name="A_Tiang_Bendera">[21]ANALISA!$I$569</definedName>
    <definedName name="a_urug_pasir">[14]Analisa!$I$34</definedName>
    <definedName name="A_Urugan_Pasir_Urug">[21]ANALISA!$I$34</definedName>
    <definedName name="A_URUGAN_TANAH_ANL_A17">[19]ANALISA!$K$15</definedName>
    <definedName name="a_Vntlsi_MCK">[15]ANALISA!$K$469</definedName>
    <definedName name="AA">#N/A</definedName>
    <definedName name="agrt.a" hidden="1">'[25]Agregat Halus &amp; Kasar'!$H$12:$H$20</definedName>
    <definedName name="AIRCOMPRESOR611">[2]ANL!$J$2552</definedName>
    <definedName name="AIRCOMPRESOR819">[2]ANL!$J$6367</definedName>
    <definedName name="Analisa22Mek">[26]Div2!$B$134:$L$199</definedName>
    <definedName name="Analisa311">[26]Div3!$B$2:$L$68</definedName>
    <definedName name="anlg50h">[27]ANALISA!$G$265</definedName>
    <definedName name="anlg50q">[27]ANALISA!$G$275</definedName>
    <definedName name="ASPAL1">'[28]Kuantitas &amp; Harga'!$B$135:$I$178</definedName>
    <definedName name="aspalelmusi">[29]upahbahan!$G$114</definedName>
    <definedName name="ASPALSPRAYER611">[2]ANL!$J$2544</definedName>
    <definedName name="ASPALSPRAYER819">[2]ANL!$J$6359</definedName>
    <definedName name="aspalt">'[30]h-bhn'!$H$24</definedName>
    <definedName name="BAHAN321">[2]ANL!$J$1054</definedName>
    <definedName name="BAHAN511A">[2]ANL!$J$2081</definedName>
    <definedName name="BAHAN512A">[2]ANL!$J$2225</definedName>
    <definedName name="BAHAN521">[2]ANL!$J$2391</definedName>
    <definedName name="BAHAN611A">[2]ANL!$J$2533</definedName>
    <definedName name="BAHAN611B">[2]ANL!$J$2534</definedName>
    <definedName name="BAHAN753B">[2]ANL!$J$5199</definedName>
    <definedName name="BAHAN818A">[2]ANL!$J$6225</definedName>
    <definedName name="BAHAN818B">[2]ANL!$J$6226</definedName>
    <definedName name="BAHAN819A">[2]ANL!$J$6348</definedName>
    <definedName name="BAHU1">'[28]Kuantitas &amp; Harga'!$B$84:$I$100</definedName>
    <definedName name="balokkyklasiii">[31]upah!$H$62</definedName>
    <definedName name="Batu_bata">[32]Harga!$F$23</definedName>
    <definedName name="Batu_kali">[32]Harga!$F$21</definedName>
    <definedName name="batugun">'[11]Harga Satuan Upah &amp; Bahan'!$H$30</definedName>
    <definedName name="batugunung">'[30]h-bhn'!$H$10</definedName>
    <definedName name="batupecah13">[29]upahbahan!$G$119</definedName>
    <definedName name="batupecah15">'[30]h-bhn'!$H$15</definedName>
    <definedName name="Besi_Beton">[32]Harga!$F$32</definedName>
    <definedName name="besi1kg">[33]anal!$K$846</definedName>
    <definedName name="betonk175">[29]analisa!$K$4461</definedName>
    <definedName name="betonk225">'[30]BETON-K225'!$K$57</definedName>
    <definedName name="buras">[30]BURAS!$K$57</definedName>
    <definedName name="buruhsemiterlatih">'[30]h-tenaga'!$H$22</definedName>
    <definedName name="Cat_Glotex">[32]Harga!$F$60</definedName>
    <definedName name="Cat_Metrolite">[32]Harga!$F$59</definedName>
    <definedName name="Cerucuk">[34]Analisa!$L$2538:$U$2604</definedName>
    <definedName name="_xlnm.Database">#REF!</definedName>
    <definedName name="devisi2">[29]rab1!$I$48</definedName>
    <definedName name="devisi3">[29]rab1!$I$68</definedName>
    <definedName name="div.2">'[35]BOQ lama'!$J$52</definedName>
    <definedName name="div.3">'[35]BOQ lama'!$J$119</definedName>
    <definedName name="div.4">'[35]BOQ lama'!$J$170</definedName>
    <definedName name="div.5">'[35]BOQ lama'!$J$184</definedName>
    <definedName name="div.6">'[35]BOQ lama'!$J$260</definedName>
    <definedName name="div.7">'[35]BOQ lama'!$J$522</definedName>
    <definedName name="div.8">'[35]BOQ lama'!$J$603</definedName>
    <definedName name="div.9">'[35]BOQ lama'!$J$665</definedName>
    <definedName name="DIV1_5">'[36]Kuantitas _ Harga _2_'!$G$23</definedName>
    <definedName name="dri">[37]DH!$G$9</definedName>
    <definedName name="driver">[38]Hargabahan!$G$16</definedName>
    <definedName name="dt.6t">[35]HS!$D$102</definedName>
    <definedName name="dt35ton">'[30]h-alat'!$H$25</definedName>
    <definedName name="DUMPTRUCK511">[2]ANL!$J$2113</definedName>
    <definedName name="DUMPTRUCK512">[2]ANL!$J$2258</definedName>
    <definedName name="DUMPTRUCK521">[2]ANL!$J$2421</definedName>
    <definedName name="DUMPTRUCK818">[2]ANL!$J$6281</definedName>
    <definedName name="DUMPTRUCK819">[2]ANL!$J$6375</definedName>
    <definedName name="dumpul">'[11]Harga Satuan Upah &amp; Bahan'!$H$58</definedName>
    <definedName name="E.0010">[39]BAHAN!$AH$100</definedName>
    <definedName name="e.010">'[39]BIAYA  ALAT'!$U$136</definedName>
    <definedName name="E.0100">[39]BAHAN!$AH$101</definedName>
    <definedName name="e.031">'[39]BIAYA  ALAT'!$U$206</definedName>
    <definedName name="E.0310">[39]BAHAN!$AH$102</definedName>
    <definedName name="e.040">'[39]BIAYA  ALAT'!$U$276</definedName>
    <definedName name="E.0400">[39]BAHAN!$AH$103</definedName>
    <definedName name="e.052">'[39]BIAYA  ALAT'!$U$346</definedName>
    <definedName name="E.0520">[39]BAHAN!$AH$104</definedName>
    <definedName name="e.053">'[39]BIAYA  ALAT'!$U$416</definedName>
    <definedName name="E.0530">[39]BAHAN!$AH$105</definedName>
    <definedName name="e.080">'[39]BIAYA  ALAT'!$U$486</definedName>
    <definedName name="E.0800">[39]BAHAN!$AH$106</definedName>
    <definedName name="e.081">'[39]BIAYA  ALAT'!$U$556</definedName>
    <definedName name="E.0810">[39]BAHAN!$AH$107</definedName>
    <definedName name="e.082">'[39]BIAYA  ALAT'!$U$626</definedName>
    <definedName name="E.0820">[39]BAHAN!$AH$108</definedName>
    <definedName name="e.084">'[39]BIAYA  ALAT'!$U$696</definedName>
    <definedName name="E.0840">[39]BAHAN!$AH$109</definedName>
    <definedName name="e.087">'[39]BIAYA  ALAT'!$U$766</definedName>
    <definedName name="E.0870">[39]BAHAN!$AH$110</definedName>
    <definedName name="e.088">'[39]BIAYA  ALAT'!$U$836</definedName>
    <definedName name="E.0880">[39]BAHAN!$AH$111</definedName>
    <definedName name="e.089">'[39]BIAYA  ALAT'!$U$906</definedName>
    <definedName name="E.0890">[39]BAHAN!$AH$112</definedName>
    <definedName name="e.152">'[39]BIAYA  ALAT'!$U$976</definedName>
    <definedName name="e.153">'[39]BIAYA  ALAT'!$U$1046</definedName>
    <definedName name="E.1530">[39]BAHAN!$AH$114</definedName>
    <definedName name="e.154">'[39]BIAYA  ALAT'!$U$1116</definedName>
    <definedName name="E.1540">[39]BAHAN!$AH$115</definedName>
    <definedName name="e.155">'[39]BIAYA  ALAT'!$U$1187</definedName>
    <definedName name="E.1550">[39]BAHAN!$AH$116</definedName>
    <definedName name="e.156">'[39]BIAYA  ALAT'!$U$1257</definedName>
    <definedName name="e.157">'[39]BIAYA  ALAT'!$U$1327</definedName>
    <definedName name="E.1570">[39]BAHAN!$AH$118</definedName>
    <definedName name="e.182">'[39]BIAYA  ALAT'!$U$1397</definedName>
    <definedName name="E.1820">[39]BAHAN!$AH$119</definedName>
    <definedName name="e.191">'[39]BIAYA  ALAT'!$U$1467</definedName>
    <definedName name="e.192">'[39]BIAYA  ALAT'!$U$1537</definedName>
    <definedName name="e.211">'[39]BIAYA  ALAT'!$U$1607</definedName>
    <definedName name="e.212">'[39]BIAYA  ALAT'!$U$1677</definedName>
    <definedName name="E.2120">[39]BAHAN!$AH$123</definedName>
    <definedName name="e.221">'[39]BIAYA  ALAT'!$U$1747</definedName>
    <definedName name="E.2210">[39]BAHAN!$AH$124</definedName>
    <definedName name="e.251">'[39]BIAYA  ALAT'!$U$1817</definedName>
    <definedName name="E.2510">[39]BAHAN!$AH$125</definedName>
    <definedName name="e.252">'[39]BIAYA  ALAT'!$U$1887</definedName>
    <definedName name="E.2520">[39]BAHAN!$AH$126</definedName>
    <definedName name="e.253">'[39]BIAYA  ALAT'!$U$1957</definedName>
    <definedName name="e.301">'[39]BIAYA  ALAT'!$U$2027</definedName>
    <definedName name="E.3010">[39]BAHAN!$AH$128</definedName>
    <definedName name="e.341">'[39]BIAYA  ALAT'!$U$2097</definedName>
    <definedName name="E.3410">[39]BAHAN!$AH$129</definedName>
    <definedName name="e.401">'[39]BIAYA  ALAT'!$U$2167</definedName>
    <definedName name="E.4010">[39]BAHAN!$AH$130</definedName>
    <definedName name="E_251">[40]Alat!$G$37</definedName>
    <definedName name="E_341">[40]Alat!$G$42</definedName>
    <definedName name="End_Bal">#REF!</definedName>
    <definedName name="EXCAVATOR311">[2]ANL!$J$399</definedName>
    <definedName name="EXCAVATOR312">[2]ANL!$J$560</definedName>
    <definedName name="EXCAVATOR321">[2]ANL!$J$1069</definedName>
    <definedName name="Full_Print">#REF!</definedName>
    <definedName name="galkonts">[30]GAL.KONST!$K$53</definedName>
    <definedName name="galtanahkons">[41]analisa!$I$582</definedName>
    <definedName name="gem">[42]AHSP!$U$355</definedName>
    <definedName name="gemuk">[38]Hargabahan!$G$54</definedName>
    <definedName name="grendeljendela">[43]upah!$H$82</definedName>
    <definedName name="grendelpintu">[43]upah!$H$91</definedName>
    <definedName name="h_Angkur">[44]HRG.BAHAN!$C$78</definedName>
    <definedName name="H_ASBES_3.5_UK_1X1">[19]HRG.BAHAN!$E$29</definedName>
    <definedName name="h_Bahan_Plafon_Asbes_Semen__Lokal_4_mm">[14]H.Satuan!$C$40</definedName>
    <definedName name="H_BATAKO">[19]HRG.BAHAN!$E$18</definedName>
    <definedName name="h_Batu_Bata_merah_kw_1">[14]H.Satuan!$C$11</definedName>
    <definedName name="H_BATU_KALI">[19]HRG.BAHAN!$E$16</definedName>
    <definedName name="h_Batu_Kali_Belah">[14]H.Satuan!$C$9</definedName>
    <definedName name="h_Batu_Koral">[14]H.Satuan!$C$8</definedName>
    <definedName name="h_Batu_Split_2_3">[14]H.Satuan!$C$10</definedName>
    <definedName name="h_Baut_BRC">[45]HRG.BAHAN!$F$38</definedName>
    <definedName name="H_BAUT_KUDA_KUDA">[19]HRG.BAHAN!$E$38</definedName>
    <definedName name="h_Benang__Nylon">[14]H.Satuan!$C$145</definedName>
    <definedName name="h_Besi_Begel">[14]H.Satuan!$C$64</definedName>
    <definedName name="H_BESI_BETON_POLOS">[19]HRG.BAHAN!$E$35</definedName>
    <definedName name="h_Besi_Beton_u._24_rata_rata">[14]H.Satuan!$C$60</definedName>
    <definedName name="h_Cat_Papan_Tulis">[14]H.Satuan!$C$138</definedName>
    <definedName name="h_Cat_Tembok_setara_mitrolith_vinilek">[14]H.Satuan!$C$19</definedName>
    <definedName name="h_Claim_BRC">[45]HRG.BAHAN!$F$37</definedName>
    <definedName name="h_Closet_Jongkok">[15]HRG.BAHAN!$E$62</definedName>
    <definedName name="H_ENGSEL_JENDELA_3_INCH">[19]HRG.BAHAN!$E$56</definedName>
    <definedName name="h_Engsel_Jendela_Pintu">[44]HRG.BAHAN!$C$106</definedName>
    <definedName name="h_Engsel_pagar_12">[45]HRG.BAHAN!$F$41</definedName>
    <definedName name="h_Floor_Drain">[15]HRG.BAHAN!$E$66</definedName>
    <definedName name="H_GORONG_GORONG">[19]HRG.BAHAN!$E$72</definedName>
    <definedName name="H_GORONG_GORONG_DIA_60cm">[19]HRG.BAHAN!$E$73</definedName>
    <definedName name="h_Grendel">[44]HRG.BAHAN!$C$104</definedName>
    <definedName name="H_GRENDEL_JENDELA">[19]HRG.BAHAN!$E$57</definedName>
    <definedName name="h_Handle">[44]HRG.BAHAN!$C$109</definedName>
    <definedName name="h_Instalasi_Titik_Lampu">[14]H.Satuan!$C$128</definedName>
    <definedName name="h_Instalasi_Titik_Stop_kontak">[14]H.Satuan!$C$129</definedName>
    <definedName name="h_Kabel_NYY">[14]H.Satuan!$C$123</definedName>
    <definedName name="H_KACA_BENING_POLOS_5_MM">[19]HRG.BAHAN!$E$54</definedName>
    <definedName name="h_Kaca_Nako_5_mm">[44]HRG.BAHAN!$C$70</definedName>
    <definedName name="h_Kayu_Kelas_3">[44]HRG.BAHAN!$C$32</definedName>
    <definedName name="H_KAYU_KLS_1">[19]HRG.BAHAN!$E$22</definedName>
    <definedName name="H_KAYU_KLS_11">[19]HRG.BAHAN!$E$23</definedName>
    <definedName name="H_KAYU_KLS_111">[19]HRG.BAHAN!$E$24</definedName>
    <definedName name="H_KERAMIK_20_20">[19]HRG.BAHAN!$E$61</definedName>
    <definedName name="H_KERAMIK_20_25">[19]HRG.BAHAN!$E$62</definedName>
    <definedName name="H_KERAMIK_30_30">[19]HRG.BAHAN!$E$60</definedName>
    <definedName name="h_Keramik_30x30_Putih_Polos">[14]H.Satuan!$C$51</definedName>
    <definedName name="h_Kereta_Sorong">[14]H.Satuan!$C$141</definedName>
    <definedName name="H_KERIKIL_KORAL">[19]HRG.BAHAN!$E$15</definedName>
    <definedName name="H_KUNCI_2_SLAAG">[19]HRG.BAHAN!$E$59</definedName>
    <definedName name="h_Kunci_Laci">[14]H.Satuan!$C$106</definedName>
    <definedName name="h_Kunci_Pintu">[14]H.Satuan!$C$102</definedName>
    <definedName name="H_LAMPU_TL_20_WATT">[20]HRG.BAHAN!$E$48</definedName>
    <definedName name="h_Lem_Kayu">[14]H.Satuan!$C$134</definedName>
    <definedName name="h_lp_tl_40_watt">[15]HRG.BAHAN!$E$46</definedName>
    <definedName name="h_MCB_4A">[14]H.Satuan!$C$126</definedName>
    <definedName name="h_MCB_Box">[14]H.Satuan!$C$125</definedName>
    <definedName name="h_Minyak_Lampu">[14]H.Satuan!$C$137</definedName>
    <definedName name="h_Paku_1_cm_s_d_3_cm">[14]H.Satuan!$C$72</definedName>
    <definedName name="h_Paku_4_cm_s_d_7_cm">[44]HRG.BAHAN!$C$74</definedName>
    <definedName name="h_Paku_8_cm_s_d_12_cm">[14]H.Satuan!$C$74</definedName>
    <definedName name="H_PAKU_SENG">[19]HRG.BAHAN!$E$37</definedName>
    <definedName name="h_Panel_BRC">[46]HRG.BAHAN!$E$66</definedName>
    <definedName name="H_PASIR_PASANG">[19]HRG.BAHAN!$E$12</definedName>
    <definedName name="h_Pasir_Pasang__teras">[14]H.Satuan!$C$6</definedName>
    <definedName name="h_Pasir_Urug__Tanah_Timbun">[14]H.Satuan!$C$5</definedName>
    <definedName name="H_PAVING_BLOK">[19]HRG.BAHAN!$E$19</definedName>
    <definedName name="H_PIPA_PVC_AW_4">[20]HRG.BAHAN!$E$78</definedName>
    <definedName name="h_Plamir_Kayu">[14]H.Satuan!$C$18</definedName>
    <definedName name="h_Plamir_Tembok_setara_matek_mitrolite">[14]H.Satuan!$C$17</definedName>
    <definedName name="h_Plat_Besi_3_mm">[14]H.Satuan!$C$66</definedName>
    <definedName name="h_Rabung_Seng">[14]H.Satuan!$C$96</definedName>
    <definedName name="h_Rool_Cat_Tembok">[14]H.Satuan!$C$20</definedName>
    <definedName name="h_Saklar_Double">[14]H.Satuan!$C$122</definedName>
    <definedName name="h_Saklar_Ganda">[15]HRG.BAHAN!$E$49</definedName>
    <definedName name="h_Saklar_Tunggal">[15]HRG.BAHAN!$E$48</definedName>
    <definedName name="H_SEMEN_40_KG">[19]HRG.BAHAN!$E$20</definedName>
    <definedName name="h_Semen_PC__50_Kg">[14]H.Satuan!$C$13</definedName>
    <definedName name="H_SENG_7_KAKI">[19]HRG.BAHAN!$E$32</definedName>
    <definedName name="h_Seng_Gelombang_BJLS_8_Kk_x_9_prt">[14]H.Satuan!$C$93</definedName>
    <definedName name="h_Serlak_Putih">[14]H.Satuan!$C$136</definedName>
    <definedName name="h_Tepung_Plitur">[14]H.Satuan!$C$135</definedName>
    <definedName name="h_Tiang_BRC_Type_90_A_2">[46]HRG.BAHAN!$E$67</definedName>
    <definedName name="h_Tiang_BRC_Type_P_150">[46]HRG.BAHAN!$E$68</definedName>
    <definedName name="h_Tiner_B">[14]H.Satuan!$C$22</definedName>
    <definedName name="h_TL_1_x_20W">[14]H.Satuan!$C$118</definedName>
    <definedName name="h_Triplek_6_mm_120x240">[14]H.Satuan!$C$44</definedName>
    <definedName name="h_Triplek_9_mm_120x240">[14]H.Satuan!$C$45</definedName>
    <definedName name="h_Tukang_Batu">[14]H.Satuan!$C$158</definedName>
    <definedName name="h_Tukang_Besi">[14]H.Satuan!$C$159</definedName>
    <definedName name="h_Tukang_Cat">[14]H.Satuan!$C$160</definedName>
    <definedName name="h_Tukang_Kayu">[44]HRG.BAHAN!$C$162</definedName>
    <definedName name="HAL1_8">[36]_!$A$1:$K$32</definedName>
    <definedName name="HAL2_5">'[36]Kuantitas _ Harga _2_'!$A$81:$H$115</definedName>
    <definedName name="HAL2_8">[36]_!$A$33:$K$44</definedName>
    <definedName name="HAL3_5">'[36]Kuantitas _ Harga _2_'!$A$116:$H$148</definedName>
    <definedName name="HAL3_8">[36]_!$A$45:$K$63</definedName>
    <definedName name="HAL4_5">'[36]Kuantitas _ Harga _2_'!$A$149:$H$201</definedName>
    <definedName name="HAL4_8">[36]_!$A$64:$K$121</definedName>
    <definedName name="HAL5_5">'[36]Kuantitas _ Harga _2_'!$A$202:$H$263</definedName>
    <definedName name="HAL5_8">[36]_!$A$122:$K$159</definedName>
    <definedName name="HAL6_5">'[36]Kuantitas _ Harga _2_'!$A$247:$H$296</definedName>
    <definedName name="HAL6_8">[36]_!$A$161:$K$190</definedName>
    <definedName name="HAL7_5">'[36]Kuantitas _ Harga _2_'!$A$297:$H$314</definedName>
    <definedName name="HAL7_8">[36]_!$A$191:$K$228</definedName>
    <definedName name="HAL8_5">'[36]Kuantitas _ Harga _2_'!$A$315:$H$355</definedName>
    <definedName name="HAL8_8">[36]_!$A$229:$K$259</definedName>
    <definedName name="hengselpintu">[43]upah!$H$79</definedName>
    <definedName name="Interest_Rate">#REF!</definedName>
    <definedName name="iones" hidden="1">'[25]Agregat Halus &amp; Kasar'!$H$12:$H$20</definedName>
    <definedName name="ISI">[2]Menu!$E$22</definedName>
    <definedName name="k.112">'[47]Anl.Bm(K)'!$J$462</definedName>
    <definedName name="k.224">'[48]Anl.Bm(K)'!$J$741</definedName>
    <definedName name="k.715">'[48]Anl.Bm(K)'!$J$1661</definedName>
    <definedName name="k.810">'[48]Anl.Bm(K)'!$J$1966</definedName>
    <definedName name="karetelastomer">'[30]s-jadi (2)'!$H$114</definedName>
    <definedName name="Kawat_Beton">[32]Harga!$F$33</definedName>
    <definedName name="kawatbeton">[43]upah!$H$60</definedName>
    <definedName name="Kayu_kls_III">[32]Harga!$F$27</definedName>
    <definedName name="kayuacuan">'[30]h-bhn'!$H$32</definedName>
    <definedName name="Keramik_20x20">[32]Harga!$F$44</definedName>
    <definedName name="Keramik_20x20_Kulit_jeruk">[32]Harga!$F$43</definedName>
    <definedName name="kerikilsungai">'[30]h-bhn'!$H$11</definedName>
    <definedName name="Kotak_Sampah___KS">'[21]HARGA BAHAN'!$D$187</definedName>
    <definedName name="krlsungai">'[30]h-bhn'!$H$14</definedName>
    <definedName name="krlsungairoyalty">'[30]h-bhn'!$H$11</definedName>
    <definedName name="kunci2">'[11]Harga Satuan Upah &amp; Bahan'!$H$70</definedName>
    <definedName name="Kursi_Kerja_Pimpinan___K.04">'[21]HARGA BAHAN'!$D$158</definedName>
    <definedName name="Kursi_Lipat___K.06">'[21]HARGA BAHAN'!$D$160</definedName>
    <definedName name="Kursi_Tamu___K.08">'[21]HARGA BAHAN'!$D$162</definedName>
    <definedName name="KWT_Pariwisata">'[49]KWT -RIPP'!$D$14</definedName>
    <definedName name="L.071">[39]BAHAN!$C$70</definedName>
    <definedName name="L.082">[39]BAHAN!$C$75</definedName>
    <definedName name="L.091">[39]BAHAN!$C$77</definedName>
    <definedName name="L.092">[39]BAHAN!$C$78</definedName>
    <definedName name="L.101">[40]Upah!$E$20</definedName>
    <definedName name="L.103">[40]Upah!$E$21</definedName>
    <definedName name="L.106">[39]BAHAN!$C$81</definedName>
    <definedName name="lapen5cm">'[30]lapen-5'!$K$60</definedName>
    <definedName name="lapenkerikil">'[30]lapen-krl'!$K$60</definedName>
    <definedName name="Last_Row">#N/A</definedName>
    <definedName name="LB">[2]Menu!$E$25</definedName>
    <definedName name="Lemari_Alat_Peraga___L.06">'[21]HARGA BAHAN'!$D$168</definedName>
    <definedName name="Lemari_Arsip___L.03">'[21]HARGA BAHAN'!$D$165</definedName>
    <definedName name="Lemari_Buku___L.01">'[21]HARGA BAHAN'!$D$163</definedName>
    <definedName name="Lemari_Kaca_Geser___L.02">'[21]HARGA BAHAN'!$D$164</definedName>
    <definedName name="Lemari_Kunci___L.15">'[21]HARGA BAHAN'!$D$176</definedName>
    <definedName name="Lemari_Loker___L.16">'[21]HARGA BAHAN'!$D$177</definedName>
    <definedName name="Lemari_Simpan___Administrasi___L.05">'[21]HARGA BAHAN'!$D$167</definedName>
    <definedName name="Loan_Amount">#REF!</definedName>
    <definedName name="Loan_Start">#REF!</definedName>
    <definedName name="Loan_Years">#REF!</definedName>
    <definedName name="LP">[2]Menu!$E$26</definedName>
    <definedName name="lpaklasb">'[30]LPA-KLAS B'!$K$55</definedName>
    <definedName name="M.020">[39]BAHAN!$C$12</definedName>
    <definedName name="M.022">[39]BAHAN!$C$14</definedName>
    <definedName name="M.023">[39]BAHAN!$C$15</definedName>
    <definedName name="M.024">[39]BAHAN!$C$16</definedName>
    <definedName name="M.025">[39]BAHAN!$C$17</definedName>
    <definedName name="M.031">[39]BAHAN!$C$19</definedName>
    <definedName name="M.033">[39]BAHAN!$C$20</definedName>
    <definedName name="M.040">[39]BAHAN!$C$21</definedName>
    <definedName name="M.041">'[40]Mat''l'!$G$25</definedName>
    <definedName name="M.042">[39]BAHAN!$C$23</definedName>
    <definedName name="M.080">'[40]Mat''l'!$G$33</definedName>
    <definedName name="M.081">[39]BAHAN!$C$30</definedName>
    <definedName name="M.100">'[40]Mat''l'!$G$37</definedName>
    <definedName name="M.162">[39]BAHAN!$C$32</definedName>
    <definedName name="M.166">[39]BAHAN!$C$34</definedName>
    <definedName name="M.167">[39]BAHAN!$C$35</definedName>
    <definedName name="M.170">'[40]Mat''l'!$G$45</definedName>
    <definedName name="M.171">'[50]Mat''l'!$G$45</definedName>
    <definedName name="M.180">[39]BAHAN!$C$38</definedName>
    <definedName name="mallslof">[33]anal!$K$915</definedName>
    <definedName name="man">'[11]Harga Satuan Upah &amp; Bahan'!$H$23</definedName>
    <definedName name="MANDOR33">[2]ANL!$J$1648</definedName>
    <definedName name="MANDOR511">[2]ANL!$J$2186</definedName>
    <definedName name="MANDOR512">[2]ANL!$J$2341</definedName>
    <definedName name="MANDOR521">[2]ANL!$J$2483</definedName>
    <definedName name="MANDOR611">[2]ANL!$J$2580</definedName>
    <definedName name="MANDOR753">[2]ANL!$J$5215</definedName>
    <definedName name="MANDOR818">[2]ANL!$J$6298</definedName>
    <definedName name="MANDOR819">[2]ANL!$J$6395</definedName>
    <definedName name="Meja_Kerja___M.07">'[21]HARGA BAHAN'!$D$149</definedName>
    <definedName name="Meja_Kerja_Pimpinan___M.06">'[21]HARGA BAHAN'!$D$148</definedName>
    <definedName name="Meja_Serba_Guna___M.05">'[21]HARGA BAHAN'!$D$147</definedName>
    <definedName name="Meja_Siswa_Tunggal____M.01">'[21]HARGA BAHAN'!$D$144</definedName>
    <definedName name="Meja_Tamu___M.13">'[21]HARGA BAHAN'!$D$154</definedName>
    <definedName name="mekanik">[29]upahbahan!$G$31</definedName>
    <definedName name="metrolite">[43]upah!$H$104</definedName>
    <definedName name="mf">[42]AHSP!$O$69</definedName>
    <definedName name="MF8A">'[9]ANALISA (2)'!$Q$1584</definedName>
    <definedName name="MG50H">'[10]ANALISA (2)'!$Q$1832</definedName>
    <definedName name="MI2A">'[9]ANALISA (2)'!$Q$2018</definedName>
    <definedName name="MI2AF6">'[9]ANALISA (2)'!$Q$2142</definedName>
    <definedName name="minyakbakar">'[30]h-bhn'!$H$25</definedName>
    <definedName name="minyakbekisting">[43]upah!$H$109</definedName>
    <definedName name="molen050">'[30]h-alat'!$H$31</definedName>
    <definedName name="MOTORGRADER33">[2]ANL!$J$1603</definedName>
    <definedName name="MOTORGRADER511">[2]ANL!$J$2136</definedName>
    <definedName name="MOTORGRADER512">[2]ANL!$J$2282</definedName>
    <definedName name="MOTORGRADER521">[2]ANL!$J$2437</definedName>
    <definedName name="mowilex">'[11]Harga Satuan Upah &amp; Bahan'!$H$65</definedName>
    <definedName name="MP">[2]Menu!$E$28</definedName>
    <definedName name="MR.012">[39]BAHAN!$C$44</definedName>
    <definedName name="MR.042">[39]BAHAN!$C$47</definedName>
    <definedName name="namapaket" localSheetId="0">[51]menu!$B$9</definedName>
    <definedName name="nanadirektur">[29]OUTPUT!$A$5</definedName>
    <definedName name="padatgrg">'[30]PADAT-GRG'!$K$53</definedName>
    <definedName name="pakutrip">'[11]Harga Satuan Upah &amp; Bahan'!$H$50</definedName>
    <definedName name="Papan_Jadwal___P.07">'[21]HARGA BAHAN'!$D$183</definedName>
    <definedName name="Papan_Pameran___P.08">'[21]HARGA BAHAN'!$D$185</definedName>
    <definedName name="Papan_Statistik___P.06">'[21]HARGA BAHAN'!$D$182</definedName>
    <definedName name="Papan_Tulis_Gantung___P.01">'[21]HARGA BAHAN'!$D$180</definedName>
    <definedName name="PapanBekistingKlsIII">[52]Sheet1!$X$253</definedName>
    <definedName name="paritsampingM">'[30]PARIT-samping'!$K$54</definedName>
    <definedName name="pasbatuparit">'[30]PAS-B-Parit'!$K$58</definedName>
    <definedName name="Pasir_urug">[32]Harga!$F$19</definedName>
    <definedName name="pasirkasar">[29]upahbahan!$G$122</definedName>
    <definedName name="pasirpas">'[11]Harga Satuan Upah &amp; Bahan'!$H$29</definedName>
    <definedName name="PEDESTRIAN818">[2]ANL!$J$6253</definedName>
    <definedName name="PEKERJA311">[2]ANL!$J$437</definedName>
    <definedName name="PEKERJA312">[2]ANL!$J$597</definedName>
    <definedName name="PEKERJA33">[2]ANL!$J$1647</definedName>
    <definedName name="PEKERJA511">[2]ANL!$J$2185</definedName>
    <definedName name="PEKERJA512">[2]ANL!$J$2340</definedName>
    <definedName name="PEKERJA521">[2]ANL!$J$2482</definedName>
    <definedName name="PEKERJA611">[2]ANL!$J$2579</definedName>
    <definedName name="PEKERJA753">[2]ANL!$J$5217</definedName>
    <definedName name="PEKERJA818">[2]ANL!$J$6299</definedName>
    <definedName name="PEKERJA819">[2]ANL!$J$6394</definedName>
    <definedName name="pembantumekanik">[29]upahbahan!$G$32</definedName>
    <definedName name="pembantuoperator">[29]upahbahan!$G$29</definedName>
    <definedName name="PG50H">'[10]ANALISA (2)'!$Q$1816</definedName>
    <definedName name="pgal">'[53]DU&amp;B'!$F$9</definedName>
    <definedName name="PI2AF6">'[9]ANALISA (2)'!$Q$2126</definedName>
    <definedName name="PR">[2]Menu!$E$29</definedName>
    <definedName name="PRIN_REKAPBILL">'[54]Rekap Bill'!$B$1:$K$48</definedName>
    <definedName name="_xlnm.Print_Area" localSheetId="0">'Undangan KL'!$A$1:$K$83</definedName>
    <definedName name="_xlnm.Print_Area">#REF!</definedName>
    <definedName name="Print_Area_MI" localSheetId="0">#REF!</definedName>
    <definedName name="_xlnm.Print_Titles">#REF!</definedName>
    <definedName name="QQ">'[55]BIAYA  ALAT'!$U$1537</definedName>
    <definedName name="QW">'[55]BIAYA  ALAT'!$U$1747</definedName>
    <definedName name="r_pek_instllsi_lstrk">'[14]RAB KONTRAK'!$I$92</definedName>
    <definedName name="r_pek_kusen_jendela">'[14]RAB KONTRAK'!$I$53</definedName>
    <definedName name="r_pek_plafond">'[14]RAB KONTRAK'!$I$71</definedName>
    <definedName name="r_pek_pndsi_btn">'[14]RAB KONTRAK'!$I$37</definedName>
    <definedName name="r_Pekerjaan_dinding">'[14]RAB KONTRAK'!$I$44</definedName>
    <definedName name="Rak_Gudang___R.04">'[21]HARGA BAHAN'!$D$196</definedName>
    <definedName name="RAP">[56]REKAP!$G$24</definedName>
    <definedName name="rawatjbt">'[30]Rawat-JBT'!$K$57</definedName>
    <definedName name="s.tgl">'[57]Type 90'!$K$199</definedName>
    <definedName name="SAH">[58]RAB!$A$62:$H$68</definedName>
    <definedName name="salran">'[59]Analisa copy'!$H$44</definedName>
    <definedName name="SD">'[55]BIAYA  ALAT'!$U$1817</definedName>
    <definedName name="SDAASF">'[60]ANALISA (2)'!$Q$2390</definedName>
    <definedName name="SDFSDF">[61]RAB!$J$30:$P$263</definedName>
    <definedName name="Semen_50_Kg">[32]Harga!$F$30</definedName>
    <definedName name="Semen_putih">[32]Harga!$F$31</definedName>
    <definedName name="Seng_Plat">[32]Harga!$F$38</definedName>
    <definedName name="sengalumu">'[11]Harga Satuan Upah &amp; Bahan'!$H$43</definedName>
    <definedName name="SERVER2">[62]Cashflow!$A$1:$P$99</definedName>
    <definedName name="seumantok">[63]harga!$D$42</definedName>
    <definedName name="solar">'[30]h-bhn'!$H$33</definedName>
    <definedName name="sopirpersonil">'[30]h-tenaga'!$H$19</definedName>
    <definedName name="sopirterampil">'[30]h-tenaga'!$H$18</definedName>
    <definedName name="subkon">[29]OUTPUT!$A$9</definedName>
    <definedName name="TANAH_URUG">[64]HARGA!$F$35</definedName>
    <definedName name="tandem610">'[30]h-alat'!$H$22</definedName>
    <definedName name="tandemroller">[29]upahbahan!$G$74</definedName>
    <definedName name="tarikanpintu">[43]upah!$H$95</definedName>
    <definedName name="tot">'[65]REKAP lama'!$F$34</definedName>
    <definedName name="tripleks">[43]upah!$H$74</definedName>
    <definedName name="Triplex">[32]Harga!$F$40</definedName>
    <definedName name="tukang">[43]upah!$H$24</definedName>
    <definedName name="TUKANG753">[2]ANL!$J$5216</definedName>
    <definedName name="tukangbatu">[31]upah!$H$22</definedName>
    <definedName name="tulanganbeton">'[30]h-bhn'!$H$30</definedName>
    <definedName name="Tungku_Tiang_Bendera___U.04">'[21]HARGA BAHAN'!$D$189</definedName>
    <definedName name="vibro600kg">'[30]h-alat'!$H$19</definedName>
    <definedName name="VIBROROLLER511">[2]ANL!$J$2147</definedName>
    <definedName name="VIBROROLLER512">[2]ANL!$J$2292</definedName>
    <definedName name="VIBROROLLER521">[2]ANL!$J$2456</definedName>
    <definedName name="WATERTANK512">[2]ANL!$J$2315</definedName>
    <definedName name="WATERTANK521">[2]ANL!$J$2466</definedName>
    <definedName name="watertanker">[29]upahbahan!$G$71</definedName>
    <definedName name="we">[66]ME_DOSEN!$A$1:$J$209</definedName>
    <definedName name="WHELLLOADER512">[2]ANL!$J$2242</definedName>
    <definedName name="WHELLLOADER521">[2]ANL!$J$2406</definedName>
    <definedName name="White_Board_Gantung___P.04">'[21]HARGA BAHAN'!$D$181</definedName>
  </definedNames>
  <calcPr calcId="124519"/>
</workbook>
</file>

<file path=xl/calcChain.xml><?xml version="1.0" encoding="utf-8"?>
<calcChain xmlns="http://schemas.openxmlformats.org/spreadsheetml/2006/main">
  <c r="B79" i="1"/>
  <c r="B78"/>
  <c r="B77"/>
  <c r="B71"/>
  <c r="B66"/>
  <c r="B60"/>
  <c r="B57"/>
  <c r="D54"/>
  <c r="D53"/>
  <c r="D51"/>
  <c r="D49"/>
  <c r="D47"/>
  <c r="B41"/>
  <c r="B25"/>
  <c r="B21"/>
  <c r="D18"/>
  <c r="B14"/>
  <c r="E13"/>
  <c r="B13"/>
  <c r="D9"/>
  <c r="A7"/>
  <c r="B4"/>
  <c r="B3"/>
  <c r="B2"/>
  <c r="B1"/>
</calcChain>
</file>

<file path=xl/sharedStrings.xml><?xml version="1.0" encoding="utf-8"?>
<sst xmlns="http://schemas.openxmlformats.org/spreadsheetml/2006/main" count="40" uniqueCount="33">
  <si>
    <t>Nomor</t>
  </si>
  <si>
    <t>:</t>
  </si>
  <si>
    <t>Lampiran</t>
  </si>
  <si>
    <t>-</t>
  </si>
  <si>
    <t>Kepada :</t>
  </si>
  <si>
    <t xml:space="preserve">Yth. </t>
  </si>
  <si>
    <t>di-</t>
  </si>
  <si>
    <t>Tempat</t>
  </si>
  <si>
    <t>PERIHAL</t>
  </si>
  <si>
    <t xml:space="preserve">UNDANGAN KLARIFIKASI DAN NEGOSIASI TEKHNIS PEKERJAAN PENYEDIAAN JASA KONSULTANSI </t>
  </si>
  <si>
    <t xml:space="preserve">Sehubungan dengan </t>
  </si>
  <si>
    <t xml:space="preserve"> paket pekerjaan </t>
  </si>
  <si>
    <t xml:space="preserve"> pada </t>
  </si>
  <si>
    <t xml:space="preserve"> Sumber Dana </t>
  </si>
  <si>
    <t xml:space="preserve">, yang laksanakan melalui Layanan Pengadaan Secara Elektronik (LPSE) pada Website LPSE : </t>
  </si>
  <si>
    <t xml:space="preserve">Dapat kami sampaikan kepada saudara, bahwa berdasarkan hasil Evaluasi terhadap Dokumen Penawaran Administrasi, Tekhnis dan Biaya yang telah dilakukan oleh </t>
  </si>
  <si>
    <t xml:space="preserve">, Perusahaan saudara telah ditetapkan sebagai Pemenang Seleksi tersebut berdasarkan Berita Acara Penetapan Pemenang Seleksi Nomor : </t>
  </si>
  <si>
    <t xml:space="preserve">, Tanggal : </t>
  </si>
  <si>
    <t xml:space="preserve"> serta sebagaimana telah diumumkan di Website LPSE </t>
  </si>
  <si>
    <t xml:space="preserve"> tanggal : </t>
  </si>
  <si>
    <t>Bahwa berdasarkan Peraturan Kepala LKPP Nomor 14 Tahun 2012 tentang petunjuk tekhnis Peraturan Presiden Republik Indonesia Nomor 70 Tahun 2012 tentang Perubahan Kedua Atas Peraturan Presiden Republik Indonesia Nomor 54 Tahun 2010 tentang Pengadaan Barang/Jasa Pemerintah pada BAB IV (Konsultan Badan Usaha) huruf B (Proses Pemilihan Penyedia Jasa Konsultansi Berbentuk Badan Usaha) angka 3 (Seleksi Umum/Seleksi Sederhana Metode Evaluasi Biaya Terendah Satu Sampul) butir r (Undangan Klarifikasi dan Negosiasi Tekhnis) disebutkan bahwa Kelompok Kerja Unit Layanan Pengadaan Barang/Jasa menyampaikan undangan kepada peserta yang ditetapkan sebagai pemenang setelah masa sanggah terhadap pengumuman berakhir (apabila tidak ada sanggah) atau setelah sanggah dijawab.</t>
  </si>
  <si>
    <t>Berkenaan dengan maksud diatas, maka berdasarkan ketentuan yang berlaku sebelum perusahaan saudara ditunjuk selaku Pelaksana Pekerjaan tersebut, bersama ini kami mengundang saudara untuk hadir dalam rangka Klarifikasi dan Negosiasi Tekhnis terhadap penawaran administrasi, tekhnis dan harga perusahaan saudara yang rencananya akan dilaksanakan pada :</t>
  </si>
  <si>
    <t>Hari</t>
  </si>
  <si>
    <t>Tanggal</t>
  </si>
  <si>
    <t>Pukul</t>
  </si>
  <si>
    <t xml:space="preserve">Untuk keperluan proses klarifikasi dan negosiasi tekhnis, kepada saudara diminta untuk dapat membawa asli dokumen penawaran saudara beserta lampirannya sebagaimana yang telah saudara upload pada website LPSE </t>
  </si>
  <si>
    <t>Pimpinan perusahan dapat mewakilkan kehadirannya selama proses pembuktian kualifikasi kepada pengurus perusahaan yang namanya tercantum dalam Akte Pendirian/Perubahan Perusahaan dan/atau kepada staf/tenaga ahli pada perusahaan berkenan, dengan membawa surat tugas dari pimpinan perusahaan serta dengan tetap membawa dokumen-dokumen sebagaimana tersebut diatas. Perwakilan kehadiran tidak dibenarkan kepada pihak yang lain yang tidak berhak secara hukum untuk menjadi wakil dari perusahaan berkenan.</t>
  </si>
  <si>
    <t xml:space="preserve">Undangan ini disampaikan secara elektronik oleh </t>
  </si>
  <si>
    <t xml:space="preserve"> melalui Fasilitas yang tersedia pada  sistem pengadaan secara elektronik (SPSE) pada website LPSE </t>
  </si>
  <si>
    <t>, untuk dapat diketahui dan dilaksanakan oleh pihak yang diundang.</t>
  </si>
  <si>
    <t>Ketidakhadiran calon penyedia pada acara Klarifikasi dan Negosiasi Tekhnis secara sengaja serta tanpa didasari alasan yang dapat dipertanggung jawabkan, dapat menyebabkan gugurnya penawaran calon penyedia dalam  pengadaan jasa konsultasi ini.</t>
  </si>
  <si>
    <t>Demikian kami sampaikan, atas kehadiran saudara tepat pada waktunya kami ucapkan terima kasih.</t>
  </si>
  <si>
    <t>Dto</t>
  </si>
</sst>
</file>

<file path=xl/styles.xml><?xml version="1.0" encoding="utf-8"?>
<styleSheet xmlns="http://schemas.openxmlformats.org/spreadsheetml/2006/main">
  <numFmts count="16">
    <numFmt numFmtId="6" formatCode="&quot;Rp&quot;#,##0_);[Red]\(&quot;Rp&quot;#,##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0;\-#,##0;\-"/>
    <numFmt numFmtId="165" formatCode="_(* #,##0.00_);_(* \(#,##0.00\);_(* \-??_);_(@_)"/>
    <numFmt numFmtId="166" formatCode="[$-421]dd\ mmmm\ yyyy;@"/>
    <numFmt numFmtId="167" formatCode="_(&quot;$&quot;* #,##0.00_);_(&quot;$&quot;* \(#,##0.00\);_(&quot;$&quot;* &quot;-&quot;??_);_(@_)"/>
    <numFmt numFmtId="168" formatCode="_(&quot;Rp.&quot;* #,##0_);_(&quot;Rp.&quot;* \(#,##0\);_(&quot;Rp.&quot;* &quot;-&quot;_);_(@_)"/>
    <numFmt numFmtId="169" formatCode="m\o\n\th\ d\,\ yyyy"/>
    <numFmt numFmtId="170" formatCode="#.00"/>
    <numFmt numFmtId="171" formatCode="#."/>
    <numFmt numFmtId="172" formatCode="0.00_)"/>
    <numFmt numFmtId="173" formatCode="#,##0.00\ ;[Red]\(#,##0.00\)"/>
  </numFmts>
  <fonts count="43">
    <font>
      <sz val="11"/>
      <color theme="1"/>
      <name val="Calibri"/>
      <family val="2"/>
      <charset val="1"/>
      <scheme val="minor"/>
    </font>
    <font>
      <sz val="11"/>
      <color theme="1"/>
      <name val="Calibri"/>
      <family val="2"/>
      <charset val="1"/>
      <scheme val="minor"/>
    </font>
    <font>
      <sz val="10"/>
      <name val="Arial"/>
      <family val="2"/>
    </font>
    <font>
      <sz val="10"/>
      <name val="Cambria"/>
      <family val="1"/>
      <scheme val="major"/>
    </font>
    <font>
      <b/>
      <sz val="16"/>
      <name val="Felix Titling"/>
      <family val="5"/>
    </font>
    <font>
      <b/>
      <sz val="19"/>
      <name val="Bookman Old Style"/>
      <family val="1"/>
    </font>
    <font>
      <b/>
      <sz val="10.5"/>
      <name val="Book Antiqua"/>
      <family val="1"/>
    </font>
    <font>
      <b/>
      <sz val="10"/>
      <name val="Cambria"/>
      <family val="1"/>
      <scheme val="major"/>
    </font>
    <font>
      <sz val="10.5"/>
      <name val="Cambria"/>
      <family val="1"/>
      <scheme val="major"/>
    </font>
    <font>
      <sz val="10.5"/>
      <name val="Cambria"/>
      <family val="1"/>
    </font>
    <font>
      <b/>
      <sz val="10.5"/>
      <name val="Cambria"/>
      <family val="1"/>
      <scheme val="major"/>
    </font>
    <font>
      <b/>
      <sz val="10.5"/>
      <name val="Cambria"/>
      <family val="1"/>
    </font>
    <font>
      <b/>
      <i/>
      <sz val="10.5"/>
      <name val="Cambria"/>
      <family val="1"/>
      <scheme val="major"/>
    </font>
    <font>
      <b/>
      <sz val="13"/>
      <name val="Cambria"/>
      <family val="1"/>
      <scheme val="major"/>
    </font>
    <font>
      <b/>
      <sz val="15"/>
      <name val="Cambria"/>
      <family val="1"/>
      <scheme val="major"/>
    </font>
    <font>
      <b/>
      <sz val="12"/>
      <name val="Bookman Old Style"/>
      <family val="1"/>
    </font>
    <font>
      <b/>
      <sz val="15"/>
      <name val="Brush Script MT"/>
      <family val="4"/>
    </font>
    <font>
      <b/>
      <i/>
      <sz val="12"/>
      <name val="Bookman Old Style"/>
      <family val="1"/>
    </font>
    <font>
      <sz val="10"/>
      <name val="Bookman Old Style"/>
      <family val="1"/>
    </font>
    <font>
      <sz val="12"/>
      <color indexed="8"/>
      <name val="Comic Sans MS"/>
      <family val="4"/>
    </font>
    <font>
      <sz val="12"/>
      <name val="Tms Rmn"/>
      <family val="1"/>
    </font>
    <font>
      <sz val="10"/>
      <color indexed="8"/>
      <name val="Arial"/>
      <family val="2"/>
    </font>
    <font>
      <sz val="11"/>
      <color indexed="8"/>
      <name val="Calibri"/>
      <family val="2"/>
      <charset val="1"/>
    </font>
    <font>
      <sz val="11"/>
      <color theme="1"/>
      <name val="Calibri"/>
      <family val="2"/>
      <scheme val="minor"/>
    </font>
    <font>
      <sz val="11"/>
      <color indexed="8"/>
      <name val="Calibri"/>
      <family val="2"/>
    </font>
    <font>
      <sz val="10"/>
      <name val="MS Serif"/>
      <family val="1"/>
    </font>
    <font>
      <sz val="1"/>
      <color indexed="8"/>
      <name val="Courier"/>
      <family val="3"/>
    </font>
    <font>
      <sz val="10"/>
      <color indexed="16"/>
      <name val="MS Serif"/>
      <family val="1"/>
    </font>
    <font>
      <sz val="8"/>
      <name val="Arial"/>
      <family val="2"/>
    </font>
    <font>
      <b/>
      <sz val="12"/>
      <name val="Arial"/>
      <family val="2"/>
    </font>
    <font>
      <b/>
      <sz val="1"/>
      <color indexed="8"/>
      <name val="Courier"/>
      <family val="3"/>
    </font>
    <font>
      <u/>
      <sz val="10"/>
      <color theme="10"/>
      <name val="Arial"/>
      <family val="2"/>
    </font>
    <font>
      <u/>
      <sz val="10"/>
      <color indexed="12"/>
      <name val="Arial"/>
      <family val="2"/>
    </font>
    <font>
      <sz val="9"/>
      <name val="Arial"/>
      <family val="2"/>
    </font>
    <font>
      <sz val="10"/>
      <name val="MS Sans Serif"/>
      <family val="2"/>
    </font>
    <font>
      <b/>
      <i/>
      <sz val="16"/>
      <name val="Helv"/>
    </font>
    <font>
      <sz val="11"/>
      <name val="Arial"/>
      <family val="2"/>
    </font>
    <font>
      <sz val="12"/>
      <name val="Arial"/>
      <family val="2"/>
    </font>
    <font>
      <sz val="12"/>
      <name val="Arial Narrow"/>
      <family val="2"/>
    </font>
    <font>
      <sz val="8"/>
      <name val="Helv"/>
      <family val="2"/>
    </font>
    <font>
      <sz val="9"/>
      <color rgb="FF000000"/>
      <name val="Times New Roman"/>
      <family val="1"/>
    </font>
    <font>
      <sz val="8"/>
      <color rgb="FF000000"/>
      <name val="Arial"/>
      <family val="2"/>
    </font>
    <font>
      <b/>
      <sz val="8"/>
      <color indexed="8"/>
      <name val="Helv"/>
      <family val="2"/>
    </font>
  </fonts>
  <fills count="7">
    <fill>
      <patternFill patternType="none"/>
    </fill>
    <fill>
      <patternFill patternType="gray125"/>
    </fill>
    <fill>
      <patternFill patternType="lightUp">
        <fgColor theme="6" tint="0.79998168889431442"/>
        <bgColor auto="1"/>
      </patternFill>
    </fill>
    <fill>
      <patternFill patternType="solid">
        <fgColor indexed="22"/>
        <bgColor indexed="64"/>
      </patternFill>
    </fill>
    <fill>
      <patternFill patternType="solid">
        <fgColor indexed="22"/>
        <bgColor indexed="31"/>
      </patternFill>
    </fill>
    <fill>
      <patternFill patternType="solid">
        <fgColor indexed="26"/>
        <bgColor indexed="64"/>
      </patternFill>
    </fill>
    <fill>
      <patternFill patternType="solid">
        <fgColor indexed="26"/>
        <bgColor indexed="9"/>
      </patternFill>
    </fill>
  </fills>
  <borders count="8">
    <border>
      <left/>
      <right/>
      <top/>
      <bottom/>
      <diagonal/>
    </border>
    <border>
      <left/>
      <right/>
      <top style="thin">
        <color indexed="64"/>
      </top>
      <bottom style="medium">
        <color indexed="64"/>
      </bottom>
      <diagonal/>
    </border>
    <border>
      <left/>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95">
    <xf numFmtId="0" fontId="0" fillId="0" borderId="0"/>
    <xf numFmtId="0" fontId="2" fillId="0" borderId="0"/>
    <xf numFmtId="0" fontId="2" fillId="0" borderId="0"/>
    <xf numFmtId="0" fontId="2" fillId="0" borderId="0"/>
    <xf numFmtId="0" fontId="19" fillId="0" borderId="2"/>
    <xf numFmtId="0" fontId="20" fillId="0" borderId="0" applyNumberFormat="0" applyFill="0" applyBorder="0" applyAlignment="0" applyProtection="0"/>
    <xf numFmtId="164" fontId="21" fillId="0" borderId="0" applyFill="0" applyBorder="0" applyAlignment="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41" fontId="2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3"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41" fontId="24" fillId="0" borderId="0" applyFont="0" applyFill="0" applyBorder="0" applyAlignment="0" applyProtection="0"/>
    <xf numFmtId="165" fontId="2" fillId="0" borderId="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8"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applyNumberFormat="0" applyAlignment="0"/>
    <xf numFmtId="166" fontId="2" fillId="0" borderId="0" applyFont="0" applyFill="0" applyBorder="0" applyAlignment="0" applyProtection="0"/>
    <xf numFmtId="41" fontId="1" fillId="0" borderId="0" applyFont="0" applyFill="0" applyBorder="0" applyAlignment="0" applyProtection="0"/>
    <xf numFmtId="42"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2" fillId="0" borderId="0" applyFont="0" applyFill="0" applyBorder="0" applyAlignment="0" applyProtection="0"/>
    <xf numFmtId="169" fontId="26" fillId="0" borderId="0">
      <protection locked="0"/>
    </xf>
    <xf numFmtId="0" fontId="27" fillId="0" borderId="0" applyNumberFormat="0" applyAlignment="0"/>
    <xf numFmtId="0" fontId="24" fillId="0" borderId="0"/>
    <xf numFmtId="170" fontId="26" fillId="0" borderId="0">
      <protection locked="0"/>
    </xf>
    <xf numFmtId="38"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3" applyNumberFormat="0" applyAlignment="0" applyProtection="0"/>
    <xf numFmtId="0" fontId="29" fillId="0" borderId="4">
      <alignment horizontal="left" vertical="center"/>
    </xf>
    <xf numFmtId="171" fontId="30" fillId="0" borderId="0">
      <protection locked="0"/>
    </xf>
    <xf numFmtId="171" fontId="30" fillId="0" borderId="0">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0" fontId="28" fillId="5" borderId="5"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3" fillId="0" borderId="6">
      <alignment horizontal="center"/>
    </xf>
    <xf numFmtId="0" fontId="33" fillId="0" borderId="6">
      <alignment horizontal="center"/>
    </xf>
    <xf numFmtId="0" fontId="33" fillId="0" borderId="6">
      <alignment horizontal="center"/>
    </xf>
    <xf numFmtId="38" fontId="34" fillId="0" borderId="0" applyFont="0" applyFill="0" applyBorder="0" applyAlignment="0" applyProtection="0"/>
    <xf numFmtId="40" fontId="34" fillId="0" borderId="0" applyFon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172" fontId="35"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36" fillId="0" borderId="0"/>
    <xf numFmtId="0" fontId="36" fillId="0" borderId="0"/>
    <xf numFmtId="0" fontId="2" fillId="0" borderId="0"/>
    <xf numFmtId="0" fontId="23" fillId="0" borderId="0"/>
    <xf numFmtId="0" fontId="2" fillId="0" borderId="0"/>
    <xf numFmtId="0" fontId="2" fillId="0" borderId="0"/>
    <xf numFmtId="0" fontId="2" fillId="0" borderId="0"/>
    <xf numFmtId="0" fontId="2" fillId="0" borderId="0"/>
    <xf numFmtId="0" fontId="1" fillId="0" borderId="0"/>
    <xf numFmtId="0" fontId="22" fillId="0" borderId="0"/>
    <xf numFmtId="0" fontId="2" fillId="0" borderId="0"/>
    <xf numFmtId="0" fontId="2" fillId="0" borderId="0"/>
    <xf numFmtId="0" fontId="2" fillId="0" borderId="0"/>
    <xf numFmtId="0" fontId="22" fillId="0" borderId="0"/>
    <xf numFmtId="0" fontId="37" fillId="0" borderId="0"/>
    <xf numFmtId="0" fontId="23"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2" fillId="0" borderId="0"/>
    <xf numFmtId="0" fontId="1" fillId="0" borderId="0"/>
    <xf numFmtId="0" fontId="23" fillId="0" borderId="0"/>
    <xf numFmtId="0" fontId="23" fillId="0" borderId="0"/>
    <xf numFmtId="39" fontId="33" fillId="0" borderId="0"/>
    <xf numFmtId="0" fontId="2" fillId="0" borderId="0"/>
    <xf numFmtId="0" fontId="2" fillId="0" borderId="0"/>
    <xf numFmtId="0" fontId="2" fillId="0" borderId="0"/>
    <xf numFmtId="0" fontId="24" fillId="0" borderId="0"/>
    <xf numFmtId="0" fontId="2" fillId="0" borderId="0"/>
    <xf numFmtId="0" fontId="2" fillId="0" borderId="0"/>
    <xf numFmtId="4" fontId="38" fillId="0" borderId="7"/>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lignment horizontal="center" vertical="top"/>
    </xf>
    <xf numFmtId="0" fontId="41" fillId="0" borderId="0">
      <alignment horizontal="left" vertical="top"/>
    </xf>
    <xf numFmtId="173" fontId="42" fillId="0" borderId="0" applyBorder="0">
      <alignment horizontal="right"/>
    </xf>
  </cellStyleXfs>
  <cellXfs count="45">
    <xf numFmtId="0" fontId="0" fillId="0" borderId="0" xfId="0"/>
    <xf numFmtId="0" fontId="3" fillId="0" borderId="0" xfId="1" applyFont="1"/>
    <xf numFmtId="0" fontId="4" fillId="0" borderId="0" xfId="1" applyFont="1" applyAlignment="1">
      <alignment horizontal="centerContinuous"/>
    </xf>
    <xf numFmtId="0" fontId="3" fillId="0" borderId="0" xfId="1" applyFont="1" applyAlignment="1">
      <alignment horizontal="centerContinuous"/>
    </xf>
    <xf numFmtId="0" fontId="5" fillId="0" borderId="0" xfId="1" applyFont="1" applyAlignment="1">
      <alignment horizontal="centerContinuous"/>
    </xf>
    <xf numFmtId="0" fontId="6" fillId="0" borderId="0" xfId="1" applyFont="1" applyAlignment="1">
      <alignment horizontal="centerContinuous"/>
    </xf>
    <xf numFmtId="0" fontId="7" fillId="0" borderId="0" xfId="1" applyFont="1" applyAlignment="1">
      <alignment horizontal="centerContinuous"/>
    </xf>
    <xf numFmtId="0" fontId="3" fillId="0" borderId="1" xfId="1" applyFont="1" applyBorder="1"/>
    <xf numFmtId="0" fontId="8" fillId="0" borderId="0" xfId="1" applyFont="1" applyAlignment="1">
      <alignment vertical="center"/>
    </xf>
    <xf numFmtId="0" fontId="3" fillId="0" borderId="0" xfId="1" applyFont="1" applyAlignment="1">
      <alignment vertical="center"/>
    </xf>
    <xf numFmtId="0" fontId="8" fillId="0" borderId="0" xfId="1" applyFont="1"/>
    <xf numFmtId="0" fontId="9" fillId="0" borderId="0" xfId="2" applyFont="1" applyFill="1" applyAlignment="1">
      <alignment vertical="center"/>
    </xf>
    <xf numFmtId="0" fontId="8" fillId="0" borderId="0" xfId="1" applyFont="1" applyAlignment="1">
      <alignment horizontal="center" vertical="center"/>
    </xf>
    <xf numFmtId="0" fontId="8" fillId="0" borderId="0" xfId="1" quotePrefix="1" applyFont="1" applyAlignment="1">
      <alignment vertical="center"/>
    </xf>
    <xf numFmtId="0" fontId="9" fillId="0" borderId="0" xfId="2" applyFont="1" applyFill="1"/>
    <xf numFmtId="0" fontId="8" fillId="0" borderId="0" xfId="1" applyFont="1" applyAlignment="1">
      <alignment horizontal="center"/>
    </xf>
    <xf numFmtId="0" fontId="8" fillId="0" borderId="0" xfId="1" quotePrefix="1" applyFont="1"/>
    <xf numFmtId="0" fontId="10" fillId="0" borderId="0" xfId="1" applyFont="1" applyAlignment="1">
      <alignment vertical="center"/>
    </xf>
    <xf numFmtId="0" fontId="10" fillId="0" borderId="0" xfId="1" applyFont="1"/>
    <xf numFmtId="0" fontId="10" fillId="0" borderId="0" xfId="1" applyFont="1" applyAlignment="1">
      <alignment vertical="top"/>
    </xf>
    <xf numFmtId="0" fontId="8" fillId="0" borderId="0" xfId="1" applyFont="1" applyAlignment="1">
      <alignment vertical="top"/>
    </xf>
    <xf numFmtId="0" fontId="10" fillId="0" borderId="0" xfId="1" applyFont="1" applyAlignment="1">
      <alignment horizontal="justify" vertical="top" wrapText="1"/>
    </xf>
    <xf numFmtId="0" fontId="3" fillId="0" borderId="0" xfId="2" applyNumberFormat="1" applyFont="1"/>
    <xf numFmtId="0" fontId="8" fillId="0" borderId="0" xfId="1" applyFont="1" applyAlignment="1">
      <alignment horizontal="justify" vertical="top" wrapText="1"/>
    </xf>
    <xf numFmtId="0" fontId="3" fillId="0" borderId="0" xfId="2" applyNumberFormat="1" applyFont="1" applyAlignment="1">
      <alignment vertical="top"/>
    </xf>
    <xf numFmtId="0" fontId="2" fillId="0" borderId="0" xfId="2" applyNumberFormat="1" applyFont="1" applyAlignment="1">
      <alignment vertical="top"/>
    </xf>
    <xf numFmtId="0" fontId="2" fillId="0" borderId="0" xfId="2" applyFont="1"/>
    <xf numFmtId="0" fontId="3" fillId="0" borderId="0" xfId="2" applyFont="1"/>
    <xf numFmtId="0" fontId="8" fillId="0" borderId="0" xfId="1" applyFont="1" applyAlignment="1">
      <alignment vertical="top" wrapText="1"/>
    </xf>
    <xf numFmtId="0" fontId="11" fillId="0" borderId="0" xfId="2" applyFont="1" applyAlignment="1">
      <alignment vertical="center"/>
    </xf>
    <xf numFmtId="15" fontId="10" fillId="0" borderId="0" xfId="1" applyNumberFormat="1" applyFont="1"/>
    <xf numFmtId="0" fontId="3" fillId="0" borderId="0" xfId="2" applyFont="1" applyAlignment="1">
      <alignment vertical="top"/>
    </xf>
    <xf numFmtId="0" fontId="10" fillId="0" borderId="0" xfId="1" applyFont="1" applyAlignment="1">
      <alignment horizontal="centerContinuous"/>
    </xf>
    <xf numFmtId="0" fontId="8" fillId="0" borderId="0" xfId="1" applyFont="1" applyAlignment="1">
      <alignment horizontal="centerContinuous"/>
    </xf>
    <xf numFmtId="0" fontId="12" fillId="0" borderId="0" xfId="1" applyFont="1" applyAlignment="1">
      <alignment horizontal="centerContinuous"/>
    </xf>
    <xf numFmtId="0" fontId="3" fillId="0" borderId="0" xfId="1" applyFont="1" applyBorder="1"/>
    <xf numFmtId="0" fontId="13" fillId="0" borderId="0" xfId="1" applyFont="1" applyBorder="1" applyAlignment="1">
      <alignment horizontal="centerContinuous"/>
    </xf>
    <xf numFmtId="0" fontId="3" fillId="0" borderId="0" xfId="1" applyFont="1" applyBorder="1" applyAlignment="1">
      <alignment horizontal="centerContinuous"/>
    </xf>
    <xf numFmtId="0" fontId="14" fillId="0" borderId="0" xfId="1" applyFont="1" applyBorder="1" applyAlignment="1">
      <alignment horizontal="centerContinuous"/>
    </xf>
    <xf numFmtId="0" fontId="7" fillId="0" borderId="0" xfId="1" applyFont="1" applyBorder="1" applyAlignment="1">
      <alignment horizontal="centerContinuous"/>
    </xf>
    <xf numFmtId="0" fontId="15" fillId="2" borderId="0" xfId="3" applyFont="1" applyFill="1" applyBorder="1" applyAlignment="1">
      <alignment horizontal="centerContinuous"/>
    </xf>
    <xf numFmtId="0" fontId="3" fillId="2" borderId="0" xfId="1" applyFont="1" applyFill="1" applyBorder="1" applyAlignment="1">
      <alignment horizontal="centerContinuous"/>
    </xf>
    <xf numFmtId="0" fontId="16" fillId="2" borderId="0" xfId="3" applyFont="1" applyFill="1" applyBorder="1" applyAlignment="1">
      <alignment horizontal="centerContinuous"/>
    </xf>
    <xf numFmtId="0" fontId="17" fillId="2" borderId="0" xfId="3" applyFont="1" applyFill="1" applyBorder="1" applyAlignment="1">
      <alignment horizontal="center" vertical="center" wrapText="1"/>
    </xf>
    <xf numFmtId="0" fontId="18" fillId="2" borderId="0" xfId="3" applyFont="1" applyFill="1" applyBorder="1" applyAlignment="1">
      <alignment horizontal="centerContinuous" vertical="center"/>
    </xf>
  </cellXfs>
  <cellStyles count="195">
    <cellStyle name="12" xfId="4"/>
    <cellStyle name="Body" xfId="5"/>
    <cellStyle name="Calc Currency (0)" xfId="6"/>
    <cellStyle name="Comma [0] 10" xfId="7"/>
    <cellStyle name="Comma [0] 11" xfId="8"/>
    <cellStyle name="Comma [0] 12" xfId="9"/>
    <cellStyle name="Comma [0] 13" xfId="10"/>
    <cellStyle name="Comma [0] 14" xfId="11"/>
    <cellStyle name="Comma [0] 14 2" xfId="12"/>
    <cellStyle name="Comma [0] 14 3" xfId="13"/>
    <cellStyle name="Comma [0] 14 4" xfId="14"/>
    <cellStyle name="Comma [0] 15" xfId="15"/>
    <cellStyle name="Comma [0] 15 2" xfId="16"/>
    <cellStyle name="Comma [0] 15 3" xfId="17"/>
    <cellStyle name="Comma [0] 16" xfId="18"/>
    <cellStyle name="Comma [0] 16 2" xfId="19"/>
    <cellStyle name="Comma [0] 16 3" xfId="20"/>
    <cellStyle name="Comma [0] 17" xfId="21"/>
    <cellStyle name="Comma [0] 18" xfId="22"/>
    <cellStyle name="Comma [0] 18 2" xfId="23"/>
    <cellStyle name="Comma [0] 18 3" xfId="24"/>
    <cellStyle name="Comma [0] 18 4" xfId="25"/>
    <cellStyle name="Comma [0] 19" xfId="26"/>
    <cellStyle name="Comma [0] 2" xfId="27"/>
    <cellStyle name="Comma [0] 2 2" xfId="28"/>
    <cellStyle name="Comma [0] 2 3" xfId="29"/>
    <cellStyle name="Comma [0] 2 4" xfId="30"/>
    <cellStyle name="Comma [0] 2_3. Paket 3 ok" xfId="31"/>
    <cellStyle name="Comma [0] 20" xfId="32"/>
    <cellStyle name="Comma [0] 21" xfId="33"/>
    <cellStyle name="Comma [0] 21 2" xfId="34"/>
    <cellStyle name="Comma [0] 21 3" xfId="35"/>
    <cellStyle name="Comma [0] 21 4" xfId="36"/>
    <cellStyle name="Comma [0] 3" xfId="37"/>
    <cellStyle name="Comma [0] 3 2" xfId="38"/>
    <cellStyle name="Comma [0] 3 3" xfId="39"/>
    <cellStyle name="Comma [0] 3 4" xfId="40"/>
    <cellStyle name="Comma [0] 3 5" xfId="41"/>
    <cellStyle name="Comma [0] 3 6" xfId="42"/>
    <cellStyle name="Comma [0] 3 7" xfId="43"/>
    <cellStyle name="Comma [0] 4" xfId="44"/>
    <cellStyle name="Comma [0] 4 2" xfId="45"/>
    <cellStyle name="Comma [0] 5" xfId="46"/>
    <cellStyle name="Comma [0] 6" xfId="47"/>
    <cellStyle name="Comma [0] 6 2" xfId="48"/>
    <cellStyle name="Comma [0] 7" xfId="49"/>
    <cellStyle name="Comma [0] 8" xfId="50"/>
    <cellStyle name="Comma [0] 9" xfId="51"/>
    <cellStyle name="Comma 10" xfId="52"/>
    <cellStyle name="Comma 10 2" xfId="53"/>
    <cellStyle name="Comma 10 2 3" xfId="54"/>
    <cellStyle name="Comma 10 3" xfId="55"/>
    <cellStyle name="Comma 10 4" xfId="56"/>
    <cellStyle name="Comma 2" xfId="57"/>
    <cellStyle name="Comma 2 2" xfId="58"/>
    <cellStyle name="Comma 2 2 2" xfId="59"/>
    <cellStyle name="Comma 2 3" xfId="60"/>
    <cellStyle name="Comma 2 4" xfId="61"/>
    <cellStyle name="Comma 2 5" xfId="62"/>
    <cellStyle name="Comma 2 6" xfId="63"/>
    <cellStyle name="Comma 2 7" xfId="64"/>
    <cellStyle name="Comma 2_HPS - OE" xfId="65"/>
    <cellStyle name="Comma 3" xfId="66"/>
    <cellStyle name="Comma 3 2" xfId="67"/>
    <cellStyle name="Comma 3 3" xfId="68"/>
    <cellStyle name="Comma 3_3. Paket 3 ok" xfId="69"/>
    <cellStyle name="Comma 4" xfId="70"/>
    <cellStyle name="Comma 4 2" xfId="71"/>
    <cellStyle name="Comma 4 3" xfId="72"/>
    <cellStyle name="Comma 5" xfId="73"/>
    <cellStyle name="Comma 6" xfId="74"/>
    <cellStyle name="Comma 6 2" xfId="75"/>
    <cellStyle name="Comma 7" xfId="76"/>
    <cellStyle name="Comma 8" xfId="77"/>
    <cellStyle name="Comma 8 2" xfId="78"/>
    <cellStyle name="Comma 9" xfId="79"/>
    <cellStyle name="Comma 9 2" xfId="80"/>
    <cellStyle name="Comma 9 3" xfId="81"/>
    <cellStyle name="Copied" xfId="82"/>
    <cellStyle name="Currency [0] 2" xfId="83"/>
    <cellStyle name="Currency [0] 3" xfId="84"/>
    <cellStyle name="Currency [0] 4" xfId="85"/>
    <cellStyle name="Currency 2" xfId="86"/>
    <cellStyle name="Currency 2 2" xfId="87"/>
    <cellStyle name="Currency 2 3" xfId="88"/>
    <cellStyle name="Currency 2 4" xfId="89"/>
    <cellStyle name="Currency 3" xfId="90"/>
    <cellStyle name="Currency 3 2" xfId="91"/>
    <cellStyle name="Currency 3 3" xfId="92"/>
    <cellStyle name="Currency 3 4" xfId="93"/>
    <cellStyle name="Date" xfId="94"/>
    <cellStyle name="Entered" xfId="95"/>
    <cellStyle name="Excel Built-in Normal" xfId="96"/>
    <cellStyle name="Fixed" xfId="97"/>
    <cellStyle name="Grey" xfId="98"/>
    <cellStyle name="Grey 2" xfId="99"/>
    <cellStyle name="Grey 3" xfId="100"/>
    <cellStyle name="Grey 4" xfId="101"/>
    <cellStyle name="Header1" xfId="102"/>
    <cellStyle name="Header2" xfId="103"/>
    <cellStyle name="Heading1" xfId="104"/>
    <cellStyle name="Heading2" xfId="105"/>
    <cellStyle name="Hyperlink 2" xfId="106"/>
    <cellStyle name="Hyperlink 3" xfId="107"/>
    <cellStyle name="Input [yellow]" xfId="108"/>
    <cellStyle name="Input [yellow] 2" xfId="109"/>
    <cellStyle name="Input [yellow] 3" xfId="110"/>
    <cellStyle name="Input [yellow] 4" xfId="111"/>
    <cellStyle name="m" xfId="112"/>
    <cellStyle name="m_PENAWARAN BANGUNAN LENGKAP" xfId="113"/>
    <cellStyle name="m_PENAWARAN BANGUNAN LENGKAP_PENAWARAN PLAT KUICKER. CV. MEKAR" xfId="114"/>
    <cellStyle name="Millares [0]_Well Timing" xfId="115"/>
    <cellStyle name="Millares_Well Timing" xfId="116"/>
    <cellStyle name="Moneda [0]_Well Timing" xfId="117"/>
    <cellStyle name="Moneda_Well Timing" xfId="118"/>
    <cellStyle name="Normal" xfId="0" builtinId="0"/>
    <cellStyle name="Normal - Style1" xfId="119"/>
    <cellStyle name="Normal 10" xfId="120"/>
    <cellStyle name="Normal 10 2" xfId="121"/>
    <cellStyle name="Normal 10 3" xfId="122"/>
    <cellStyle name="Normal 11" xfId="123"/>
    <cellStyle name="Normal 12" xfId="124"/>
    <cellStyle name="Normal 13" xfId="125"/>
    <cellStyle name="Normal 14" xfId="126"/>
    <cellStyle name="Normal 14 2" xfId="127"/>
    <cellStyle name="Normal 14_RAB GEDUNG PERTEMUAN" xfId="128"/>
    <cellStyle name="Normal 15" xfId="129"/>
    <cellStyle name="Normal 16" xfId="130"/>
    <cellStyle name="Normal 17" xfId="131"/>
    <cellStyle name="Normal 18" xfId="132"/>
    <cellStyle name="Normal 19" xfId="133"/>
    <cellStyle name="Normal 2" xfId="134"/>
    <cellStyle name="Normal 2 12" xfId="135"/>
    <cellStyle name="Normal 2 12 2" xfId="136"/>
    <cellStyle name="Normal 2 2" xfId="1"/>
    <cellStyle name="Normal 2 2 2" xfId="137"/>
    <cellStyle name="Normal 2 3" xfId="138"/>
    <cellStyle name="Normal 2 3 2" xfId="139"/>
    <cellStyle name="Normal 2 4" xfId="140"/>
    <cellStyle name="Normal 2 5" xfId="141"/>
    <cellStyle name="Normal 2 6" xfId="142"/>
    <cellStyle name="Normal 2 7" xfId="143"/>
    <cellStyle name="Normal 2_1. Paket 1 ok" xfId="144"/>
    <cellStyle name="Normal 20" xfId="145"/>
    <cellStyle name="Normal 21" xfId="146"/>
    <cellStyle name="Normal 21 2" xfId="147"/>
    <cellStyle name="Normal 22" xfId="148"/>
    <cellStyle name="Normal 23" xfId="149"/>
    <cellStyle name="Normal 24" xfId="150"/>
    <cellStyle name="Normal 27" xfId="151"/>
    <cellStyle name="Normal 3" xfId="152"/>
    <cellStyle name="Normal 3 2" xfId="153"/>
    <cellStyle name="Normal 3 3" xfId="154"/>
    <cellStyle name="Normal 3 4" xfId="155"/>
    <cellStyle name="Normal 3 5" xfId="156"/>
    <cellStyle name="Normal 3 6" xfId="157"/>
    <cellStyle name="Normal 3_Book1" xfId="158"/>
    <cellStyle name="Normal 4" xfId="159"/>
    <cellStyle name="Normal 4 2" xfId="160"/>
    <cellStyle name="Normal 4 2 2" xfId="161"/>
    <cellStyle name="Normal 4 3" xfId="162"/>
    <cellStyle name="Normal 4_Book1" xfId="163"/>
    <cellStyle name="Normal 5" xfId="164"/>
    <cellStyle name="Normal 5 2" xfId="165"/>
    <cellStyle name="Normal 6" xfId="166"/>
    <cellStyle name="Normal 6 2" xfId="2"/>
    <cellStyle name="Normal 6 3" xfId="167"/>
    <cellStyle name="Normal 6 4" xfId="168"/>
    <cellStyle name="Normal 6 5" xfId="169"/>
    <cellStyle name="Normal 6_LAPORAN MINGGUAN BDRS POBUNDAYAN" xfId="170"/>
    <cellStyle name="Normal 7" xfId="171"/>
    <cellStyle name="Normal 7 2" xfId="172"/>
    <cellStyle name="Normal 7 3" xfId="173"/>
    <cellStyle name="Normal 8" xfId="174"/>
    <cellStyle name="Normal 8 2" xfId="175"/>
    <cellStyle name="Normal 8 3" xfId="176"/>
    <cellStyle name="Normal 8 4" xfId="177"/>
    <cellStyle name="Normal 9" xfId="178"/>
    <cellStyle name="Normal 9 2" xfId="179"/>
    <cellStyle name="Normal 9 3" xfId="180"/>
    <cellStyle name="Normal[0]" xfId="181"/>
    <cellStyle name="Normal_EVALUASI POSYANDU KIT 2" xfId="3"/>
    <cellStyle name="Percent [2]" xfId="182"/>
    <cellStyle name="Percent 2" xfId="183"/>
    <cellStyle name="Percent 2 2" xfId="184"/>
    <cellStyle name="Percent 2 3" xfId="185"/>
    <cellStyle name="Percent 2 4" xfId="186"/>
    <cellStyle name="Percent 2 5" xfId="187"/>
    <cellStyle name="Percent 2 6" xfId="188"/>
    <cellStyle name="Percent 3" xfId="189"/>
    <cellStyle name="Percent 4" xfId="190"/>
    <cellStyle name="RevList" xfId="191"/>
    <cellStyle name="S12" xfId="192"/>
    <cellStyle name="S8" xfId="193"/>
    <cellStyle name="Subtotal" xfId="19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theme" Target="theme/theme1.xml"/><Relationship Id="rId7" Type="http://schemas.openxmlformats.org/officeDocument/2006/relationships/externalLink" Target="externalLinks/externalLink6.xml"/><Relationship Id="rId71"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xdr:col>
      <xdr:colOff>342900</xdr:colOff>
      <xdr:row>3</xdr:row>
      <xdr:rowOff>104775</xdr:rowOff>
    </xdr:to>
    <xdr:pic>
      <xdr:nvPicPr>
        <xdr:cNvPr id="2" name="Picture 453" descr="SEPAKAT SEGENEP"/>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657225" cy="885825"/>
        </a:xfrm>
        <a:prstGeom prst="rect">
          <a:avLst/>
        </a:prstGeom>
        <a:noFill/>
        <a:ln w="9525">
          <a:noFill/>
          <a:miter lim="800000"/>
          <a:headEnd/>
          <a:tailEnd/>
        </a:ln>
      </xdr:spPr>
    </xdr:pic>
    <xdr:clientData/>
  </xdr:twoCellAnchor>
  <xdr:twoCellAnchor editAs="oneCell">
    <xdr:from>
      <xdr:col>9</xdr:col>
      <xdr:colOff>495299</xdr:colOff>
      <xdr:row>6</xdr:row>
      <xdr:rowOff>28575</xdr:rowOff>
    </xdr:from>
    <xdr:to>
      <xdr:col>10</xdr:col>
      <xdr:colOff>528240</xdr:colOff>
      <xdr:row>8</xdr:row>
      <xdr:rowOff>10319</xdr:rowOff>
    </xdr:to>
    <xdr:pic>
      <xdr:nvPicPr>
        <xdr:cNvPr id="3" name="Picture 2" descr="images.jpg"/>
        <xdr:cNvPicPr>
          <a:picLocks noChangeAspect="1"/>
        </xdr:cNvPicPr>
      </xdr:nvPicPr>
      <xdr:blipFill>
        <a:blip xmlns:r="http://schemas.openxmlformats.org/officeDocument/2006/relationships" r:embed="rId2" cstate="print"/>
        <a:stretch>
          <a:fillRect/>
        </a:stretch>
      </xdr:blipFill>
      <xdr:spPr>
        <a:xfrm>
          <a:off x="5238749" y="1219200"/>
          <a:ext cx="642541" cy="334169"/>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20RIZAL\DATA%202017\DIKJAR\PERENCANAAN%20AULA%20GURU\Evaluasi%20Pemilihan%20KA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y%20Documents\Ded%20from%20Comp%20P450\DRUP\ALU%20PUN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ANALISA%20RSU%20MERAUK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omp2\D\HRRY\HRRY_2011\USULAN%20HARGA%20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IKJAR/CCO/DATA%20ALLEN%20GY%20LUES%202008/DAK%202008%20OKE/DAK%202008%20WILAYAH%201/RAB%20MN%20KUTAPANJANG%20%20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ta-Data%20Allen/allen/Laporan%20Pembangunan%20Ruang%20Perpustakaan%20SMP%20N%202%20Tiga%20Panah/RAB%20(%20Kontrak%20)%20%20RUANG%20PERPUSTAKAAN%20SMP%20N%202%20Tiga%20Pana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IKJAR/RAB%20IMBAS%20BANJIR%20PINING%20OK/RAB%20SMAN%201%20PINING%20WIL%20I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ASPEKINDO/My%20Documents/DAK%202008/DAK%202008%20WILAYAH%201/RAB%20MIN%201%20%20KUTAPANJANG%20WILAYAH%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MEC%20(F)/Data%20-%20Data%20Allen/RKB%20,%20REHAB%20,%20PAGAR%20DIKJAR%2007/PEMBANGUNAN%20PAGAR/PEMBANGUNAN%20%20PAGAR%20SMAN%201%20TRIPE%20JAY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TA%20ALLEN%20GY%20LUES%202008/RAB%20Unit%20Sekolah%20Baru%20SMA%20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AP%20CV%20DAU%202008/BAP%20CV%20RENGGALIS%20PERDANA/DAU%20PERTANI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KET%202007/BANG%20IWAN/BANDA%20ACEH%20(JL.%20T.%20CHIK%20DITIRO)%20-%20LAMBARO%20(HAR.%20II.1)%20OK/PT.%20RYAN%20PERMATA%20INDAH-JL.%20T.%20CHIK%20DITIRO/PT.%20RYAN%20-%20T.%20CHIK%20DITIR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BAP%20CV%20DAU%202008/BAP%20CV.%20KASIH%20SAYANG/DAU%20PERTANIA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IKJAR/CCO/CCO%20BQ%20SMPN%202%20TRIPE%20JAY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BAP%20CV%20DAU%202008/BAP%20CV.%20KASIH%20SAYANG/RAB%20Rehab%20Gedung%20Aula%20Polres%20Gayo%20Lu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AK%202008/DAK%202008%20WILAYAH%201/RAB%20MIN%201%20%20KUTAPANJANG%20WILAYAH%2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IKJAR/CCO/RAB%20SMPN%20+%20SHARING%20PROSES%2004102008%20OK/DAK%202008%20WILAYAH%201/RAB%20MN%20KUTAPANJANG%20%20O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IMETRIZ%20PROJECT/2011/Askes/DED%20OK%20ASKES/FD-I.ONES/BEPE%20FILE'S/MASTER%20ANALISA-IONES/ANALISA%202005%20ASLI/6-AGG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enawaran/motongkad/CV.%20SARIWONO/file%20penawr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My%20Documents\TA%202002\RM-KAPOLRES\Rab-HP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My%20Documents/~%20ADMINISTRATORs%20DOCUMENT/A%20HWA/Master%20Penawaran%20PU%202008/1-BOQ.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BOQ/perbinda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mb.%20Tempat%20Tambat%20Boat/BQ%20Tempat%20Tambat%20Boa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BOQ/olot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2%20RH%2021%20PROJECT/ERHA/isa/ISA/ASRO/RAB%20SD%20BOALEM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TENDER%20DKP%20MITRA/BBI/pu%20min/paket%2021%2000%20rehab%20kantor%20bupati%20minahas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SIMETRIZ%20PROJECT/2011/Askes/DED%20OK%20ASKES/TENDER/REMBELE/Tender%20BRR%20Jalan%20(Banda%20Aceh)/Tender%20BRR%20Kab.%20Pidie/Paket%2001/Rab%20PT.%20CKA%20(BRR-JK%2001%20PD)%20Alternatif%2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NK/RAB-PUNGE-MC-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ATA%20PENTING/Penawaran%202006/PAKET%20B'%20FAUZI/1-BOQ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ALAT%20BERA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ATA%20PENTING/PENAWARAN%202007/Dedi/PQ%20&amp;%20BQ/CAMP.%20RAB/FB"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KOPE'AN\BANK%20GUE\Gado-gado\Data\DED%202001\ANALISA%20%202001.B\ANALISA%20%202001.B%20(JAL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202009\Panitia%20Lelang%202009\RAB%20HPS%20SAMUA%20PANITIA%202009\BINA%20MARGA\22%20HPS%20JALAN%20PINOGALUMAN%20-LABUANG%20UKI%20FIX.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My%20Documents\Penawaran\Rab%20Penawar\CV-%20LIA%20MAKMUR%20SEN%20JEM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kumen%20KUA\My%20Documents\YENNY\DAK%202004\JOB%202003\My%20Documents\terminal%20grong-grong\Porda%20Revisi\PORDA%20(Baro%20Raya)\Jalan%20masuk%20lap%20tenis%20baro%20ray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s%20and%20Settings/NO_ONE/My%20Documents/IRIGASI/Anl.Tawar'200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ATA%20MULTIMEDIA/PROJECT%202009/DINKESSOS%20BOLSEL%202010%20PERSIAPAN%20LELANG/PENAARAN%20TAMI/KHUSUS%20TENDER/THUN%202009/BOLMONG%20INDUK/TAMY/LINGKUNGAN%20HIDUP/CV.%20RAFI%20KURNIA%20JAYAI.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ata-Data%20Allen/Data2%20Gayo%20Lues/DAK%202008/DAK%202008%20WILAYAH%201/RAB%20(%20Kontrak%20)%202%20RKB%20MTSN%20BLANGKJRE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ata-Data%20Allen/RAB%20PAGAR%20DAN%20TEMBOK%20PENAHAN%20DIKJA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ATA%20ALLEN/RKB%20,%20REHAB%20,%20PAGAR%20DIKJAR%2007/PEMBANGUNAN%20PAGAR/RAB%20PEMBANGUNAN%20PAGAR%20MIN%20KOTA%20BLANGKEJERE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OFFICE\My%20Documents\RAB%20JALAN%20BANG%20RAHMAD%20HUMAIDI.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ifata-001\Data%20(D)\Comanditer\PPJ%20JEMBATAN%20iE%20BUBOH\Documents%20and%20Settings\GANESA\My%20Documents\Fisik-PNR-Sarullah.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IFATA-001\Data%20(D)\P2003\Progres\BAP-PR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02013/APBK/Peternakan/FORMAT%20EVALUASI%202012/Evaluasi%20Ok.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My%20Documents\Penawaran\Rab%20Penawar\CV-%20LIA%20MAKMUR%20SEN%20JEMB.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DATA%202013/APBK/Peternakan/EVALUASI%20SPSE/TAHAP-II/EVALUASI%20SOSIAL%20SPSE%23/Evaluasi%20Pengawasan%20RPATM/EVALUASI-BLK.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Data%203\New%20Folder2\DRAINASE%20meulaboh.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L:\OE\OE%20PUTARAN%20PERTAMA\Aceh%20Barat\MY%20FILES\Wilayah%20IV\Boss\HPS%20LABUHAN%20HAJI.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Sufli%20Bina%20Marga/PENAWARAN/ALASKA/PT%20Alaska%20Saho%20Adap12%20B%20PERBAIKA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perator_1\d\DATA\DED%20T.A%202001\ANALISA%20DED%202001\ANALISA%20%202001.PEDOMAN%20RA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Tender%20&amp;%20PQ/Tender%20&amp;%20PQ%20NAD/BRR-NAD/Pengamanan%20Pantai%20Ulhe%20Lheue/RAB%20Pengamanan%20Pantai%20Ulhe%20Lheue.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Punge/MC%201/PROPOSAL/Punge/RKKP%20PUNGE/PROGRESS%20THP%20II/Progress%20Mingguan%20thp%20II%20-%20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PENAWARAN%202006/AI%20TUGAS%20KULIAH/APBN/Seksi%20VIII%20Pe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DATA%20MULTIMEDIA/PROJECT%202009/DATA%20CONSULTAN/PENAWARAN%20ACEN/NEVRI/2%20RH%2021%20PROJECT/ERHA/TIME%20SCHEDUL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202009/Panitia%20Lelang%202009/RAB%20HPS%20SAMUA%20PANITIA%202009/BINA%20MARGA/22%20HPS%20JALAN%20PINOGALUMAN%20-LABUANG%20UKI%20FIX.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GSM/AppData/Roaming/Microsoft/Excel/My%20Documents/Ded%20from%20Comp%20P450/DRUP/ALU%20PUNTI.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iv2-angg-3\palangkaraya\My%20Documents\TEKNIK\TENDER2\JATIM\DATABASE\KUFPEC\CF-C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Dokumen%20KUA\Poelkerja\RAB%20Coll\Rab%20UG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20DARI%20NK/RAB-PUNGE-MC-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Ged_Aceh/Penawaran_Final_Kompas/NEGO_07.07.05/RAP/RAP_PENAWARAN_DOSEN&amp;MHS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PROGRES%20BPJK2000/Ded%20from%20Comp%20P450/DRUP/ALU%20PUNT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RMAN/KODYA-BRR%202006/KODYA-2006/MANDIRI-Lami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SM/AppData/Roaming/Microsoft/Excel/My%20Documents/PROGRES%20BPJK2000/Ded%20from%20Comp%20P450/DRUP/ALU%20PUNT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ULIT (2)"/>
      <sheetName val="Tanda Terima (2)"/>
      <sheetName val="Tanda Terima (1)"/>
      <sheetName val="Laporan"/>
      <sheetName val="BAHS"/>
      <sheetName val="BAB-IX"/>
      <sheetName val="Lamp Nego"/>
      <sheetName val="Photo KL"/>
      <sheetName val="Print View Undangan KL"/>
      <sheetName val="Undangan KL"/>
      <sheetName val="Masa Sanggah"/>
      <sheetName val="Pengumuman Pemenang"/>
      <sheetName val="Penetapan"/>
      <sheetName val="KULIT"/>
      <sheetName val="BA. EV PENAWARAN"/>
      <sheetName val="Lamp EV. Harga"/>
      <sheetName val="Lamp Koreksi Aritmatik"/>
      <sheetName val="Rincian Koreksi-A"/>
      <sheetName val="Perhitungan Bobot Tekhnis"/>
      <sheetName val="MENU"/>
      <sheetName val="NO. SURAT"/>
      <sheetName val="PERSONIL-A"/>
      <sheetName val="PERSONIL-B"/>
      <sheetName val="PERSONIL-C"/>
      <sheetName val="TATACARA PENGHITUNGAN BT"/>
      <sheetName val="Lamp. B.A. Adm"/>
      <sheetName val="B.A BUKA"/>
      <sheetName val="BA. ADENDUM"/>
      <sheetName val="B.A Penjls"/>
    </sheetNames>
    <sheetDataSet>
      <sheetData sheetId="0"/>
      <sheetData sheetId="1"/>
      <sheetData sheetId="2"/>
      <sheetData sheetId="3"/>
      <sheetData sheetId="4"/>
      <sheetData sheetId="5"/>
      <sheetData sheetId="6"/>
      <sheetData sheetId="7"/>
      <sheetData sheetId="8"/>
      <sheetData sheetId="9"/>
      <sheetData sheetId="10">
        <row r="1">
          <cell r="C1" t="str">
            <v>UNIT LAYANAN PENGADAAN BARANG/JASA</v>
          </cell>
        </row>
        <row r="2">
          <cell r="C2" t="str">
            <v>KABUPATEN ACEH TENGGARA</v>
          </cell>
        </row>
        <row r="3">
          <cell r="C3" t="str">
            <v xml:space="preserve">KELOMPOK KERJA DINAS PENDIDIKAN DAN KEBUDAYAAN </v>
          </cell>
        </row>
        <row r="4">
          <cell r="C4" t="str">
            <v>Jl. Iskandar Muda No. 04 Kutacane Aceh Tenggara</v>
          </cell>
        </row>
      </sheetData>
      <sheetData sheetId="11"/>
      <sheetData sheetId="12"/>
      <sheetData sheetId="13"/>
      <sheetData sheetId="14"/>
      <sheetData sheetId="15"/>
      <sheetData sheetId="16"/>
      <sheetData sheetId="17"/>
      <sheetData sheetId="18"/>
      <sheetData sheetId="19">
        <row r="4">
          <cell r="I4" t="str">
            <v>Dinas Pendidikan dan Kebudayaan Kabupaten Aceh Tenggara</v>
          </cell>
        </row>
        <row r="7">
          <cell r="C7" t="str">
            <v>http://lpse.acehtenggarakab.go.id</v>
          </cell>
        </row>
        <row r="8">
          <cell r="C8" t="str">
            <v>PERENCANAAN PEMBANGUNAN AULA GURU</v>
          </cell>
        </row>
        <row r="9">
          <cell r="C9" t="str">
            <v xml:space="preserve">Perencanaan Pembangunan Aula Guru </v>
          </cell>
        </row>
        <row r="11">
          <cell r="C11" t="str">
            <v>Kelompok Kerja Unit Layanan Pengadaan Barang/Jasa Dinas Pendidikan dan Kebudayaan Kabupaten Aceh Tenggara Tahun Anggaran 2017</v>
          </cell>
        </row>
        <row r="23">
          <cell r="D23" t="str">
            <v>APBK Aceh Tenggara (Otsus)</v>
          </cell>
        </row>
        <row r="24">
          <cell r="D24" t="str">
            <v xml:space="preserve"> Tahun Anggaran 2017</v>
          </cell>
        </row>
        <row r="28">
          <cell r="F28" t="str">
            <v>Seleksi Umum dengan Pra-Kualifikasi</v>
          </cell>
        </row>
        <row r="31">
          <cell r="B31" t="str">
            <v>UNIT LAYANAN PENGADAAN BARANG/JASA</v>
          </cell>
        </row>
        <row r="32">
          <cell r="B32" t="str">
            <v>KABUPATEN ACEH TENGGARA</v>
          </cell>
        </row>
        <row r="33">
          <cell r="B33" t="str">
            <v xml:space="preserve">KELOMPOK KERJA DINAS PENDIDIKAN DAN KEBUDAYAAN </v>
          </cell>
        </row>
        <row r="204">
          <cell r="B204" t="str">
            <v>CV. MAULANA CONSULTANT</v>
          </cell>
          <cell r="I204" t="str">
            <v>Direktur</v>
          </cell>
          <cell r="K204" t="str">
            <v>Jln. Tgk. Sulaiman Daud No. 28 D Peuniti - Kota Banda Aceh</v>
          </cell>
        </row>
      </sheetData>
      <sheetData sheetId="20">
        <row r="13">
          <cell r="F13" t="str">
            <v>04 Oktober 2017</v>
          </cell>
        </row>
        <row r="14">
          <cell r="D14" t="str">
            <v>119/ULP-Agara/Pokja-Dikbud/2017</v>
          </cell>
        </row>
        <row r="16">
          <cell r="D16" t="str">
            <v>121/ULP-Agara/Pokja-Dikbud/2017</v>
          </cell>
          <cell r="G16" t="str">
            <v>Dinas Pendidikan dan Kebudayaan Kabupaten Aceh Tenggara</v>
          </cell>
          <cell r="I16" t="str">
            <v>Kutacane, 11 Oktober 2017</v>
          </cell>
        </row>
        <row r="17">
          <cell r="D17" t="str">
            <v>JUM'AT</v>
          </cell>
          <cell r="F17" t="str">
            <v>13 OKTOBER 2017</v>
          </cell>
          <cell r="G17" t="str">
            <v>Jalan Leuser Nomor 237 Mangga Dua Kutacane Aceh Tenggara</v>
          </cell>
          <cell r="H17" t="str">
            <v>09.00 WIB s.d Selesai</v>
          </cell>
        </row>
      </sheetData>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258">
          <cell r="Q1258">
            <v>7875</v>
          </cell>
        </row>
        <row r="1320">
          <cell r="Q1320">
            <v>3150</v>
          </cell>
        </row>
        <row r="1816">
          <cell r="Q1816">
            <v>6580</v>
          </cell>
        </row>
        <row r="1832">
          <cell r="Q1832">
            <v>3495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9">
          <cell r="H29">
            <v>81250</v>
          </cell>
        </row>
        <row r="30">
          <cell r="H30">
            <v>81250</v>
          </cell>
        </row>
        <row r="43">
          <cell r="H43">
            <v>46000</v>
          </cell>
        </row>
        <row r="50">
          <cell r="H50">
            <v>10500</v>
          </cell>
        </row>
        <row r="58">
          <cell r="H58">
            <v>17500</v>
          </cell>
        </row>
        <row r="65">
          <cell r="H65">
            <v>30000</v>
          </cell>
        </row>
        <row r="70">
          <cell r="H70">
            <v>60000</v>
          </cell>
        </row>
        <row r="86">
          <cell r="H86">
            <v>6000</v>
          </cell>
        </row>
      </sheetData>
      <sheetData sheetId="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ARGA SATUAN"/>
      <sheetName val="USULAN 2011 (blangko)"/>
      <sheetName val="USULAN 2009 (kirim)"/>
      <sheetName val="perbandingan Upah Tok09"/>
      <sheetName val="USULAN 2011"/>
      <sheetName val="HARGA USULAN (HARGA SURVEY)"/>
      <sheetName val="HARGA USULAN (SURVEYtO2011"/>
      <sheetName val="HARGA USULAN"/>
      <sheetName val="USULAN BM"/>
      <sheetName val="USULAN C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
          <cell r="C6" t="str">
            <v>UPAH TENAGA / PEKERJA</v>
          </cell>
          <cell r="M6">
            <v>0</v>
          </cell>
        </row>
        <row r="7">
          <cell r="C7" t="str">
            <v>Mandor Lapangan</v>
          </cell>
          <cell r="E7" t="str">
            <v>hari</v>
          </cell>
          <cell r="F7">
            <v>33000</v>
          </cell>
          <cell r="G7">
            <v>37500</v>
          </cell>
          <cell r="M7">
            <v>0</v>
          </cell>
        </row>
        <row r="8">
          <cell r="C8" t="str">
            <v>Mekanik</v>
          </cell>
          <cell r="E8" t="str">
            <v>hari</v>
          </cell>
          <cell r="F8">
            <v>34000</v>
          </cell>
          <cell r="G8">
            <v>38500</v>
          </cell>
          <cell r="M8">
            <v>0</v>
          </cell>
        </row>
        <row r="9">
          <cell r="C9" t="str">
            <v>Mekanik Pembantu</v>
          </cell>
          <cell r="E9" t="str">
            <v>hari</v>
          </cell>
          <cell r="F9">
            <v>32000</v>
          </cell>
          <cell r="G9">
            <v>36000</v>
          </cell>
          <cell r="M9">
            <v>0</v>
          </cell>
        </row>
        <row r="10">
          <cell r="C10" t="str">
            <v>Kepala tukang</v>
          </cell>
          <cell r="E10" t="str">
            <v>hari</v>
          </cell>
          <cell r="F10">
            <v>37500</v>
          </cell>
          <cell r="G10">
            <v>42500</v>
          </cell>
          <cell r="M10">
            <v>0</v>
          </cell>
        </row>
        <row r="11">
          <cell r="C11" t="str">
            <v>Tukang</v>
          </cell>
          <cell r="E11" t="str">
            <v>hari</v>
          </cell>
          <cell r="F11">
            <v>34000</v>
          </cell>
          <cell r="G11">
            <v>38500</v>
          </cell>
          <cell r="M11">
            <v>0</v>
          </cell>
        </row>
        <row r="12">
          <cell r="C12" t="str">
            <v>Operator Terlatih</v>
          </cell>
          <cell r="E12" t="str">
            <v>hari</v>
          </cell>
          <cell r="F12">
            <v>34000</v>
          </cell>
          <cell r="G12">
            <v>38500</v>
          </cell>
          <cell r="M12">
            <v>0</v>
          </cell>
        </row>
        <row r="13">
          <cell r="C13" t="str">
            <v>Operator Kurang terlatih</v>
          </cell>
          <cell r="E13" t="str">
            <v>hari</v>
          </cell>
          <cell r="F13">
            <v>32000</v>
          </cell>
          <cell r="G13">
            <v>36000</v>
          </cell>
          <cell r="M13">
            <v>0</v>
          </cell>
        </row>
        <row r="14">
          <cell r="C14" t="str">
            <v>Pembantu Operator</v>
          </cell>
          <cell r="E14" t="str">
            <v>hari</v>
          </cell>
          <cell r="F14">
            <v>30000</v>
          </cell>
          <cell r="G14">
            <v>34000</v>
          </cell>
          <cell r="M14">
            <v>0</v>
          </cell>
        </row>
        <row r="15">
          <cell r="C15" t="str">
            <v>Sopir Truck</v>
          </cell>
          <cell r="E15" t="str">
            <v>hari</v>
          </cell>
          <cell r="F15">
            <v>33000</v>
          </cell>
          <cell r="G15">
            <v>37500</v>
          </cell>
          <cell r="M15">
            <v>0</v>
          </cell>
        </row>
        <row r="16">
          <cell r="C16" t="str">
            <v>Sopir Personil</v>
          </cell>
          <cell r="E16" t="str">
            <v>hari</v>
          </cell>
          <cell r="F16">
            <v>33000</v>
          </cell>
          <cell r="G16">
            <v>37500</v>
          </cell>
          <cell r="M16">
            <v>0</v>
          </cell>
        </row>
        <row r="17">
          <cell r="C17" t="str">
            <v>Pembantu Sopir</v>
          </cell>
          <cell r="E17" t="str">
            <v>hari</v>
          </cell>
          <cell r="F17">
            <v>30000</v>
          </cell>
          <cell r="G17">
            <v>34000</v>
          </cell>
          <cell r="M17">
            <v>0</v>
          </cell>
        </row>
        <row r="18">
          <cell r="C18" t="str">
            <v>Buruh Tak Terlatih</v>
          </cell>
          <cell r="E18" t="str">
            <v>hari</v>
          </cell>
          <cell r="F18">
            <v>25000</v>
          </cell>
          <cell r="G18">
            <v>28500</v>
          </cell>
          <cell r="M18">
            <v>0</v>
          </cell>
        </row>
        <row r="19">
          <cell r="C19" t="str">
            <v>Buruh Kurang Terlatih</v>
          </cell>
          <cell r="E19" t="str">
            <v>hari</v>
          </cell>
          <cell r="F19">
            <v>25000</v>
          </cell>
          <cell r="G19">
            <v>28500</v>
          </cell>
          <cell r="M19">
            <v>0</v>
          </cell>
        </row>
        <row r="20">
          <cell r="C20" t="str">
            <v>Buruh Terlatih</v>
          </cell>
          <cell r="E20" t="str">
            <v>hari</v>
          </cell>
          <cell r="F20">
            <v>26000</v>
          </cell>
          <cell r="G20">
            <v>29500</v>
          </cell>
          <cell r="M20">
            <v>0</v>
          </cell>
        </row>
        <row r="21">
          <cell r="M21">
            <v>0</v>
          </cell>
        </row>
        <row r="22">
          <cell r="C22" t="str">
            <v>BAHAN NON LOKAL</v>
          </cell>
          <cell r="M22">
            <v>0</v>
          </cell>
        </row>
        <row r="23">
          <cell r="C23" t="str">
            <v>Amplas</v>
          </cell>
          <cell r="E23" t="str">
            <v>lembar</v>
          </cell>
          <cell r="F23">
            <v>2300</v>
          </cell>
          <cell r="G23">
            <v>2500</v>
          </cell>
          <cell r="H23">
            <v>2000</v>
          </cell>
          <cell r="I23">
            <v>3200</v>
          </cell>
          <cell r="J23">
            <v>3000</v>
          </cell>
          <cell r="M23">
            <v>2000</v>
          </cell>
        </row>
        <row r="24">
          <cell r="C24" t="str">
            <v>Angkur / dok</v>
          </cell>
          <cell r="E24" t="str">
            <v>kg</v>
          </cell>
          <cell r="F24">
            <v>15100</v>
          </cell>
          <cell r="G24">
            <v>16000</v>
          </cell>
          <cell r="H24">
            <v>0</v>
          </cell>
          <cell r="I24">
            <v>21000</v>
          </cell>
          <cell r="J24">
            <v>15000</v>
          </cell>
          <cell r="M24">
            <v>0</v>
          </cell>
        </row>
        <row r="25">
          <cell r="C25" t="str">
            <v>Asbes gelombang 80 x 180 cm</v>
          </cell>
          <cell r="E25" t="str">
            <v>lembar</v>
          </cell>
          <cell r="F25">
            <v>26450</v>
          </cell>
          <cell r="G25">
            <v>31000</v>
          </cell>
          <cell r="H25">
            <v>27000</v>
          </cell>
          <cell r="I25">
            <v>35000</v>
          </cell>
          <cell r="J25">
            <v>25000</v>
          </cell>
          <cell r="M25">
            <v>25000</v>
          </cell>
        </row>
        <row r="26">
          <cell r="C26" t="str">
            <v>Asbes gelombang besar 250 x 90</v>
          </cell>
          <cell r="E26" t="str">
            <v>lembar</v>
          </cell>
          <cell r="F26">
            <v>65500</v>
          </cell>
          <cell r="G26">
            <v>65500</v>
          </cell>
          <cell r="I26">
            <v>85000</v>
          </cell>
          <cell r="J26">
            <v>52000</v>
          </cell>
          <cell r="M26">
            <v>52000</v>
          </cell>
        </row>
        <row r="27">
          <cell r="C27" t="str">
            <v>Abes gelombang 3 x 1,05</v>
          </cell>
        </row>
        <row r="28">
          <cell r="C28" t="str">
            <v>Asbes gelombang</v>
          </cell>
        </row>
        <row r="29">
          <cell r="C29" t="str">
            <v>150x105 (perlembar gelombang kecil)</v>
          </cell>
        </row>
        <row r="30">
          <cell r="C30" t="str">
            <v>180x105 (perlembar gelombang kecil)</v>
          </cell>
        </row>
        <row r="31">
          <cell r="C31" t="str">
            <v>210x105 (perlembar gelombang kecil)</v>
          </cell>
        </row>
        <row r="32">
          <cell r="C32" t="str">
            <v>240x105 (perlembar gelombang kecil)</v>
          </cell>
        </row>
        <row r="33">
          <cell r="C33" t="str">
            <v>270x105 (perlembar gelombang kecil)</v>
          </cell>
        </row>
        <row r="34">
          <cell r="C34" t="str">
            <v>300x105 (perlembar gelombang kecil)</v>
          </cell>
        </row>
        <row r="35">
          <cell r="C35" t="str">
            <v>Nok Asbes</v>
          </cell>
        </row>
        <row r="36">
          <cell r="C36" t="str">
            <v>Aspal hotmix ATBS</v>
          </cell>
          <cell r="E36" t="str">
            <v>ton</v>
          </cell>
          <cell r="F36">
            <v>615000</v>
          </cell>
          <cell r="M36">
            <v>0</v>
          </cell>
        </row>
        <row r="37">
          <cell r="C37" t="str">
            <v>Aspal hotmix ATBS / ATBL</v>
          </cell>
          <cell r="E37" t="str">
            <v>ton</v>
          </cell>
          <cell r="F37">
            <v>640000</v>
          </cell>
          <cell r="M37">
            <v>0</v>
          </cell>
        </row>
        <row r="38">
          <cell r="C38" t="str">
            <v>Aspal hotmix HRS</v>
          </cell>
          <cell r="E38" t="str">
            <v>ton</v>
          </cell>
          <cell r="F38">
            <v>615000</v>
          </cell>
          <cell r="M38">
            <v>0</v>
          </cell>
        </row>
        <row r="39">
          <cell r="C39" t="str">
            <v>Aspal hotmix sand sheet</v>
          </cell>
          <cell r="E39" t="str">
            <v>ton</v>
          </cell>
          <cell r="F39">
            <v>708000</v>
          </cell>
          <cell r="M39">
            <v>0</v>
          </cell>
        </row>
        <row r="40">
          <cell r="C40" t="str">
            <v>Aspal hotmix AC</v>
          </cell>
          <cell r="E40" t="str">
            <v>ton</v>
          </cell>
          <cell r="F40">
            <v>615000</v>
          </cell>
          <cell r="M40">
            <v>0</v>
          </cell>
        </row>
        <row r="41">
          <cell r="C41" t="str">
            <v>Aspal (curah)</v>
          </cell>
          <cell r="E41" t="str">
            <v>kg</v>
          </cell>
          <cell r="F41">
            <v>6859</v>
          </cell>
          <cell r="I41">
            <v>8500</v>
          </cell>
          <cell r="M41">
            <v>8500</v>
          </cell>
        </row>
        <row r="42">
          <cell r="C42" t="str">
            <v>Aspal (kemas)</v>
          </cell>
          <cell r="E42" t="str">
            <v>kg</v>
          </cell>
          <cell r="F42">
            <v>8304</v>
          </cell>
          <cell r="I42">
            <v>9500</v>
          </cell>
          <cell r="M42">
            <v>9500</v>
          </cell>
        </row>
        <row r="43">
          <cell r="C43" t="str">
            <v>Baja konstruksi</v>
          </cell>
          <cell r="E43" t="str">
            <v>kg</v>
          </cell>
          <cell r="F43">
            <v>11100</v>
          </cell>
          <cell r="G43">
            <v>13900</v>
          </cell>
          <cell r="I43">
            <v>15000</v>
          </cell>
          <cell r="J43">
            <v>12000</v>
          </cell>
          <cell r="M43">
            <v>12000</v>
          </cell>
        </row>
        <row r="44">
          <cell r="C44" t="str">
            <v>Baja tulangan beton U 24 / U 32</v>
          </cell>
          <cell r="E44" t="str">
            <v>kg</v>
          </cell>
          <cell r="F44">
            <v>12200</v>
          </cell>
          <cell r="G44">
            <v>12500</v>
          </cell>
          <cell r="I44">
            <v>15000</v>
          </cell>
          <cell r="J44">
            <v>11000</v>
          </cell>
          <cell r="M44">
            <v>11000</v>
          </cell>
        </row>
        <row r="45">
          <cell r="C45" t="str">
            <v>Bak mandi Sudut fibre</v>
          </cell>
          <cell r="E45" t="str">
            <v>buah</v>
          </cell>
          <cell r="F45">
            <v>214000</v>
          </cell>
          <cell r="G45">
            <v>193800</v>
          </cell>
          <cell r="H45">
            <v>200000</v>
          </cell>
          <cell r="I45">
            <v>197500</v>
          </cell>
          <cell r="J45">
            <v>180000</v>
          </cell>
          <cell r="M45">
            <v>180000</v>
          </cell>
        </row>
        <row r="46">
          <cell r="C46" t="str">
            <v>Bak mandi  fibre glas</v>
          </cell>
          <cell r="H46">
            <v>20000</v>
          </cell>
          <cell r="I46">
            <v>18000</v>
          </cell>
          <cell r="M46">
            <v>18000</v>
          </cell>
        </row>
        <row r="47">
          <cell r="C47" t="str">
            <v>Begel kuda-kuda</v>
          </cell>
          <cell r="E47" t="str">
            <v>kg</v>
          </cell>
          <cell r="F47">
            <v>14600</v>
          </cell>
          <cell r="G47">
            <v>15000</v>
          </cell>
          <cell r="J47">
            <v>13000</v>
          </cell>
          <cell r="M47">
            <v>13000</v>
          </cell>
        </row>
        <row r="48">
          <cell r="C48" t="str">
            <v>Bendrat</v>
          </cell>
          <cell r="E48" t="str">
            <v>kg</v>
          </cell>
          <cell r="F48">
            <v>10500</v>
          </cell>
          <cell r="G48">
            <v>15700</v>
          </cell>
          <cell r="J48">
            <v>13000</v>
          </cell>
          <cell r="M48">
            <v>13000</v>
          </cell>
        </row>
        <row r="49">
          <cell r="C49" t="str">
            <v>Bensin / Premium</v>
          </cell>
          <cell r="E49" t="str">
            <v>liter</v>
          </cell>
          <cell r="F49">
            <v>6000</v>
          </cell>
          <cell r="G49">
            <v>4500</v>
          </cell>
          <cell r="M49">
            <v>0</v>
          </cell>
        </row>
        <row r="50">
          <cell r="C50" t="str">
            <v>Besi beton</v>
          </cell>
          <cell r="E50" t="str">
            <v>kg</v>
          </cell>
          <cell r="F50">
            <v>8250</v>
          </cell>
          <cell r="G50">
            <v>12500</v>
          </cell>
          <cell r="I50">
            <v>15000</v>
          </cell>
          <cell r="J50">
            <v>11000</v>
          </cell>
          <cell r="M50">
            <v>11000</v>
          </cell>
        </row>
        <row r="51">
          <cell r="C51" t="str">
            <v>Besi beton diameter 6 mm (12 m)</v>
          </cell>
        </row>
        <row r="52">
          <cell r="C52" t="str">
            <v>Besi beton diameter 8 mm (12 m)</v>
          </cell>
        </row>
        <row r="53">
          <cell r="C53" t="str">
            <v>Besi beton diameter 10 mm (12 m)</v>
          </cell>
        </row>
        <row r="54">
          <cell r="C54" t="str">
            <v>Besi beton diameter 12 mm (12 m)</v>
          </cell>
        </row>
        <row r="55">
          <cell r="C55" t="str">
            <v>Besi beton diameter 16 mm (12 m)</v>
          </cell>
          <cell r="I55">
            <v>18500</v>
          </cell>
          <cell r="M55">
            <v>18500</v>
          </cell>
        </row>
        <row r="56">
          <cell r="C56" t="str">
            <v>Besi galvanis</v>
          </cell>
          <cell r="E56" t="str">
            <v>kg</v>
          </cell>
          <cell r="F56">
            <v>28900</v>
          </cell>
          <cell r="G56">
            <v>16500</v>
          </cell>
          <cell r="H56">
            <v>36000</v>
          </cell>
          <cell r="J56">
            <v>35000</v>
          </cell>
          <cell r="M56">
            <v>35000</v>
          </cell>
        </row>
        <row r="57">
          <cell r="C57" t="str">
            <v>Cat Besi / Brom Indian</v>
          </cell>
          <cell r="E57" t="str">
            <v>kg</v>
          </cell>
          <cell r="F57">
            <v>46300</v>
          </cell>
          <cell r="G57">
            <v>25000</v>
          </cell>
          <cell r="M57">
            <v>0</v>
          </cell>
        </row>
        <row r="58">
          <cell r="C58" t="str">
            <v>Cat Tembok Interior:</v>
          </cell>
        </row>
        <row r="59">
          <cell r="C59" t="str">
            <v>Dulux ( 2,5 lt)</v>
          </cell>
        </row>
        <row r="60">
          <cell r="C60" t="str">
            <v>Dulux ( 20 lt)</v>
          </cell>
        </row>
        <row r="61">
          <cell r="C61" t="str">
            <v>Mowilek ( 2,5 lt)</v>
          </cell>
        </row>
        <row r="62">
          <cell r="C62" t="str">
            <v>Mowilek ( 20 lt)</v>
          </cell>
        </row>
        <row r="63">
          <cell r="C63" t="str">
            <v>Catylac ( 5 kg)</v>
          </cell>
        </row>
        <row r="64">
          <cell r="C64" t="str">
            <v>Catylac ( 25 kg)</v>
          </cell>
        </row>
        <row r="65">
          <cell r="C65" t="str">
            <v>Vinilex ( 5 kg)</v>
          </cell>
        </row>
        <row r="66">
          <cell r="C66" t="str">
            <v>Vinilex ( 25 kg)</v>
          </cell>
        </row>
        <row r="67">
          <cell r="C67" t="str">
            <v>Metrolite  ( 5 lt)</v>
          </cell>
        </row>
        <row r="68">
          <cell r="C68" t="str">
            <v>Mowilek ( 25 kg)</v>
          </cell>
        </row>
        <row r="69">
          <cell r="C69" t="str">
            <v>Matex 4 kg</v>
          </cell>
        </row>
        <row r="70">
          <cell r="C70" t="str">
            <v>Matex 25 kg</v>
          </cell>
        </row>
        <row r="71">
          <cell r="C71" t="str">
            <v>Cat dinding Weathershield Dulux 2,5 L</v>
          </cell>
          <cell r="E71" t="str">
            <v>kaleng</v>
          </cell>
          <cell r="F71">
            <v>147900</v>
          </cell>
          <cell r="G71">
            <v>146000</v>
          </cell>
          <cell r="I71">
            <v>132500</v>
          </cell>
          <cell r="J71">
            <v>140000</v>
          </cell>
          <cell r="M71">
            <v>132500</v>
          </cell>
        </row>
        <row r="72">
          <cell r="C72" t="str">
            <v>Tembok exterior:</v>
          </cell>
        </row>
        <row r="73">
          <cell r="C73" t="str">
            <v>Dulux 2,5 lt</v>
          </cell>
        </row>
        <row r="74">
          <cell r="C74" t="str">
            <v>Dulux 25 lt</v>
          </cell>
        </row>
        <row r="75">
          <cell r="C75" t="str">
            <v>Mowilex 2,5 lt</v>
          </cell>
        </row>
        <row r="76">
          <cell r="C76" t="str">
            <v>Mowilex 20 lt</v>
          </cell>
        </row>
        <row r="77">
          <cell r="C77" t="str">
            <v>Cat Genteng Kapiko</v>
          </cell>
          <cell r="E77" t="str">
            <v>kg</v>
          </cell>
          <cell r="F77">
            <v>23100</v>
          </cell>
          <cell r="G77">
            <v>28900</v>
          </cell>
          <cell r="I77">
            <v>31000</v>
          </cell>
          <cell r="J77">
            <v>20000</v>
          </cell>
          <cell r="M77">
            <v>20000</v>
          </cell>
        </row>
        <row r="78">
          <cell r="C78" t="str">
            <v>Cat Kayu Avian</v>
          </cell>
          <cell r="E78" t="str">
            <v>kg</v>
          </cell>
          <cell r="F78">
            <v>36800</v>
          </cell>
          <cell r="G78">
            <v>43000</v>
          </cell>
          <cell r="H78">
            <v>36000</v>
          </cell>
          <cell r="I78">
            <v>47500</v>
          </cell>
          <cell r="J78">
            <v>37000</v>
          </cell>
          <cell r="M78">
            <v>36000</v>
          </cell>
        </row>
        <row r="79">
          <cell r="C79" t="str">
            <v>Cat Kayu Emko</v>
          </cell>
          <cell r="E79" t="str">
            <v>kg</v>
          </cell>
          <cell r="F79">
            <v>51750</v>
          </cell>
          <cell r="G79">
            <v>55000</v>
          </cell>
          <cell r="I79">
            <v>67500</v>
          </cell>
          <cell r="J79">
            <v>45000</v>
          </cell>
          <cell r="M79">
            <v>45000</v>
          </cell>
        </row>
        <row r="80">
          <cell r="C80" t="str">
            <v>Cat meni besi</v>
          </cell>
          <cell r="E80" t="str">
            <v>kg</v>
          </cell>
          <cell r="F80">
            <v>20930</v>
          </cell>
          <cell r="G80">
            <v>22000</v>
          </cell>
          <cell r="H80">
            <v>32500</v>
          </cell>
          <cell r="I80">
            <v>27500</v>
          </cell>
          <cell r="M80">
            <v>27500</v>
          </cell>
        </row>
        <row r="81">
          <cell r="C81" t="str">
            <v>Cat Tembok Decolith</v>
          </cell>
          <cell r="E81" t="str">
            <v>kg</v>
          </cell>
          <cell r="F81">
            <v>12925</v>
          </cell>
          <cell r="G81">
            <v>15000</v>
          </cell>
          <cell r="H81">
            <v>61000</v>
          </cell>
          <cell r="I81">
            <v>80000</v>
          </cell>
          <cell r="M81">
            <v>61000</v>
          </cell>
        </row>
        <row r="82">
          <cell r="C82" t="str">
            <v>Cermin wastafel</v>
          </cell>
          <cell r="E82" t="str">
            <v>m2</v>
          </cell>
          <cell r="F82">
            <v>164200</v>
          </cell>
          <cell r="G82">
            <v>97000</v>
          </cell>
          <cell r="H82">
            <v>100000</v>
          </cell>
          <cell r="I82">
            <v>112500</v>
          </cell>
          <cell r="M82">
            <v>100000</v>
          </cell>
        </row>
        <row r="83">
          <cell r="C83" t="str">
            <v>Elastomeric</v>
          </cell>
          <cell r="E83" t="str">
            <v>dm3</v>
          </cell>
          <cell r="F83">
            <v>167750</v>
          </cell>
          <cell r="G83">
            <v>209700</v>
          </cell>
          <cell r="I83">
            <v>215000</v>
          </cell>
          <cell r="M83">
            <v>215000</v>
          </cell>
        </row>
        <row r="84">
          <cell r="C84" t="str">
            <v>Engsel jendela H</v>
          </cell>
          <cell r="E84" t="str">
            <v>biji</v>
          </cell>
          <cell r="F84">
            <v>4800</v>
          </cell>
          <cell r="G84">
            <v>6000</v>
          </cell>
          <cell r="H84">
            <v>10000</v>
          </cell>
          <cell r="I84">
            <v>17500</v>
          </cell>
          <cell r="M84">
            <v>10000</v>
          </cell>
        </row>
        <row r="85">
          <cell r="C85" t="str">
            <v>Engsel jendela Nilon</v>
          </cell>
          <cell r="E85" t="str">
            <v>biji</v>
          </cell>
          <cell r="F85">
            <v>6900</v>
          </cell>
          <cell r="G85">
            <v>7000</v>
          </cell>
          <cell r="H85">
            <v>15000</v>
          </cell>
          <cell r="I85">
            <v>15000</v>
          </cell>
          <cell r="J85">
            <v>2250</v>
          </cell>
          <cell r="M85">
            <v>2250</v>
          </cell>
        </row>
        <row r="86">
          <cell r="C86" t="str">
            <v>Engsel pintu H</v>
          </cell>
          <cell r="E86" t="str">
            <v>biji</v>
          </cell>
          <cell r="F86">
            <v>6200</v>
          </cell>
          <cell r="G86">
            <v>7000</v>
          </cell>
          <cell r="H86">
            <v>12500</v>
          </cell>
          <cell r="I86">
            <v>7500</v>
          </cell>
          <cell r="J86">
            <v>3000</v>
          </cell>
          <cell r="M86">
            <v>3000</v>
          </cell>
        </row>
        <row r="87">
          <cell r="C87" t="str">
            <v>Engsel pintu nilon</v>
          </cell>
          <cell r="E87" t="str">
            <v>buah</v>
          </cell>
          <cell r="F87">
            <v>10200</v>
          </cell>
          <cell r="G87">
            <v>7000</v>
          </cell>
          <cell r="H87">
            <v>20000</v>
          </cell>
          <cell r="I87">
            <v>14500</v>
          </cell>
          <cell r="J87">
            <v>3000</v>
          </cell>
          <cell r="M87">
            <v>3000</v>
          </cell>
        </row>
        <row r="88">
          <cell r="C88" t="str">
            <v>Engsel sendol/Kayu:</v>
          </cell>
        </row>
        <row r="89">
          <cell r="C89" t="str">
            <v>Engsel ex Huben</v>
          </cell>
        </row>
        <row r="90">
          <cell r="C90" t="str">
            <v>Engsel ex Kend</v>
          </cell>
        </row>
        <row r="91">
          <cell r="C91" t="str">
            <v>Engsel ex Cisa</v>
          </cell>
        </row>
        <row r="92">
          <cell r="C92" t="str">
            <v>Engsel sendol/Kaca</v>
          </cell>
        </row>
        <row r="93">
          <cell r="C93" t="str">
            <v>Engsel ex Huben</v>
          </cell>
        </row>
        <row r="94">
          <cell r="C94" t="str">
            <v>Engsel ex Kend</v>
          </cell>
        </row>
        <row r="95">
          <cell r="C95" t="str">
            <v>Engsel ex Cisa</v>
          </cell>
        </row>
        <row r="96">
          <cell r="C96" t="str">
            <v>Door closer Ex . Cisa</v>
          </cell>
        </row>
        <row r="97">
          <cell r="C97" t="str">
            <v>Door stoper Ex . Cisa</v>
          </cell>
        </row>
        <row r="98">
          <cell r="C98" t="str">
            <v>Floor drain</v>
          </cell>
          <cell r="E98" t="str">
            <v>buah</v>
          </cell>
          <cell r="F98">
            <v>16500</v>
          </cell>
          <cell r="G98">
            <v>16500</v>
          </cell>
          <cell r="H98">
            <v>7500</v>
          </cell>
          <cell r="I98">
            <v>22500</v>
          </cell>
          <cell r="M98">
            <v>7500</v>
          </cell>
        </row>
        <row r="99">
          <cell r="C99" t="str">
            <v>Flush bolt</v>
          </cell>
          <cell r="E99" t="str">
            <v>buah</v>
          </cell>
          <cell r="F99">
            <v>34900</v>
          </cell>
          <cell r="G99">
            <v>35000</v>
          </cell>
          <cell r="M99">
            <v>0</v>
          </cell>
        </row>
        <row r="100">
          <cell r="C100" t="str">
            <v>Glass blok</v>
          </cell>
          <cell r="E100" t="str">
            <v>buah</v>
          </cell>
          <cell r="F100">
            <v>19200</v>
          </cell>
          <cell r="G100">
            <v>20500</v>
          </cell>
          <cell r="H100">
            <v>20000</v>
          </cell>
          <cell r="I100">
            <v>26000</v>
          </cell>
          <cell r="J100">
            <v>175000</v>
          </cell>
          <cell r="M100">
            <v>20000</v>
          </cell>
        </row>
        <row r="101">
          <cell r="C101" t="str">
            <v>Grendel pintu/jendela</v>
          </cell>
          <cell r="E101" t="str">
            <v>buah</v>
          </cell>
          <cell r="F101">
            <v>7400</v>
          </cell>
          <cell r="G101">
            <v>7500</v>
          </cell>
          <cell r="H101">
            <v>6000</v>
          </cell>
          <cell r="I101">
            <v>11500</v>
          </cell>
          <cell r="J101">
            <v>3000</v>
          </cell>
          <cell r="M101">
            <v>3000</v>
          </cell>
        </row>
        <row r="102">
          <cell r="C102" t="str">
            <v>Hak angin</v>
          </cell>
          <cell r="E102" t="str">
            <v>pasang</v>
          </cell>
          <cell r="F102">
            <v>9400</v>
          </cell>
          <cell r="G102">
            <v>10000</v>
          </cell>
          <cell r="H102">
            <v>6000</v>
          </cell>
          <cell r="I102">
            <v>13800</v>
          </cell>
          <cell r="J102">
            <v>6000</v>
          </cell>
          <cell r="M102">
            <v>6000</v>
          </cell>
        </row>
        <row r="103">
          <cell r="C103" t="str">
            <v>Hak angin aluminium</v>
          </cell>
          <cell r="E103" t="str">
            <v>buah</v>
          </cell>
          <cell r="F103">
            <v>40200</v>
          </cell>
          <cell r="G103">
            <v>40200</v>
          </cell>
          <cell r="I103">
            <v>52000</v>
          </cell>
          <cell r="J103">
            <v>2000</v>
          </cell>
          <cell r="M103">
            <v>2000</v>
          </cell>
        </row>
        <row r="104">
          <cell r="C104" t="str">
            <v>Handel jendela</v>
          </cell>
          <cell r="E104" t="str">
            <v>buah</v>
          </cell>
          <cell r="F104">
            <v>5150</v>
          </cell>
          <cell r="G104">
            <v>5500</v>
          </cell>
          <cell r="H104">
            <v>5000</v>
          </cell>
          <cell r="I104">
            <v>8200</v>
          </cell>
          <cell r="J104">
            <v>2000</v>
          </cell>
          <cell r="M104">
            <v>2000</v>
          </cell>
        </row>
        <row r="105">
          <cell r="C105" t="str">
            <v>Handel pintu</v>
          </cell>
          <cell r="E105" t="str">
            <v>buah</v>
          </cell>
          <cell r="F105">
            <v>67300</v>
          </cell>
          <cell r="G105">
            <v>67300</v>
          </cell>
          <cell r="H105">
            <v>50000</v>
          </cell>
          <cell r="I105">
            <v>87250</v>
          </cell>
          <cell r="J105">
            <v>3000</v>
          </cell>
          <cell r="M105">
            <v>3000</v>
          </cell>
        </row>
        <row r="106">
          <cell r="C106" t="str">
            <v>Handle Ex Huben</v>
          </cell>
        </row>
        <row r="107">
          <cell r="C107" t="str">
            <v>Handle Ex Kend</v>
          </cell>
        </row>
        <row r="108">
          <cell r="C108" t="str">
            <v>Handle Ex Cisa</v>
          </cell>
        </row>
        <row r="109">
          <cell r="C109" t="str">
            <v xml:space="preserve">Hand Towel American Standart </v>
          </cell>
        </row>
        <row r="110">
          <cell r="C110" t="str">
            <v>Hand Towel Cheti</v>
          </cell>
        </row>
        <row r="111">
          <cell r="C111" t="str">
            <v>Hand Towel Soap horder</v>
          </cell>
        </row>
        <row r="112">
          <cell r="C112" t="str">
            <v>Kaca bening 3 mm Asahi</v>
          </cell>
          <cell r="E112" t="str">
            <v>m2</v>
          </cell>
          <cell r="F112">
            <v>61400</v>
          </cell>
          <cell r="G112">
            <v>61500</v>
          </cell>
          <cell r="H112">
            <v>42500</v>
          </cell>
          <cell r="I112">
            <v>77500</v>
          </cell>
          <cell r="M112">
            <v>42500</v>
          </cell>
        </row>
        <row r="113">
          <cell r="C113" t="str">
            <v>Kaca bening 5 mm Asahi</v>
          </cell>
          <cell r="E113" t="str">
            <v>m2</v>
          </cell>
          <cell r="F113">
            <v>61400</v>
          </cell>
          <cell r="G113">
            <v>61500</v>
          </cell>
          <cell r="H113">
            <v>53000</v>
          </cell>
          <cell r="I113">
            <v>90000</v>
          </cell>
          <cell r="M113">
            <v>53000</v>
          </cell>
        </row>
        <row r="114">
          <cell r="C114" t="str">
            <v>Kaca buram / es 3 mm Asahi</v>
          </cell>
          <cell r="E114" t="str">
            <v>m2</v>
          </cell>
          <cell r="F114">
            <v>52800</v>
          </cell>
          <cell r="G114">
            <v>52800</v>
          </cell>
          <cell r="H114">
            <v>42500</v>
          </cell>
          <cell r="I114">
            <v>55000</v>
          </cell>
          <cell r="M114">
            <v>42500</v>
          </cell>
        </row>
        <row r="115">
          <cell r="C115" t="str">
            <v>Kaca buram / es 5 mm Asahi</v>
          </cell>
          <cell r="E115" t="str">
            <v>m2</v>
          </cell>
          <cell r="F115">
            <v>61600</v>
          </cell>
          <cell r="G115">
            <v>61600</v>
          </cell>
          <cell r="H115">
            <v>53000</v>
          </cell>
          <cell r="I115">
            <v>63000</v>
          </cell>
          <cell r="M115">
            <v>53000</v>
          </cell>
        </row>
        <row r="116">
          <cell r="C116" t="str">
            <v>Kaca riben 3 mm Asahi</v>
          </cell>
          <cell r="E116" t="str">
            <v>m2</v>
          </cell>
          <cell r="F116">
            <v>65500</v>
          </cell>
          <cell r="G116">
            <v>60500</v>
          </cell>
          <cell r="H116">
            <v>47500</v>
          </cell>
          <cell r="I116">
            <v>64500</v>
          </cell>
          <cell r="M116">
            <v>47500</v>
          </cell>
        </row>
        <row r="117">
          <cell r="C117" t="str">
            <v>Kaca riben 5 mm Asahi</v>
          </cell>
          <cell r="E117" t="str">
            <v>m2</v>
          </cell>
          <cell r="F117">
            <v>73000</v>
          </cell>
          <cell r="G117">
            <v>62500</v>
          </cell>
          <cell r="H117">
            <v>60000</v>
          </cell>
          <cell r="I117">
            <v>78000</v>
          </cell>
          <cell r="M117">
            <v>60000</v>
          </cell>
        </row>
        <row r="118">
          <cell r="C118" t="str">
            <v>Kawat bronjong</v>
          </cell>
          <cell r="E118" t="str">
            <v>kg</v>
          </cell>
          <cell r="F118">
            <v>10100</v>
          </cell>
          <cell r="G118">
            <v>12700</v>
          </cell>
          <cell r="I118">
            <v>13500</v>
          </cell>
          <cell r="J118">
            <v>13000</v>
          </cell>
          <cell r="M118">
            <v>13000</v>
          </cell>
        </row>
        <row r="119">
          <cell r="C119" t="str">
            <v>Kawat duri (rol 40 m)</v>
          </cell>
          <cell r="E119" t="str">
            <v>rol</v>
          </cell>
          <cell r="F119">
            <v>64900</v>
          </cell>
          <cell r="G119">
            <v>65000</v>
          </cell>
          <cell r="I119">
            <v>83000</v>
          </cell>
          <cell r="J119">
            <v>75000</v>
          </cell>
          <cell r="M119">
            <v>75000</v>
          </cell>
        </row>
        <row r="120">
          <cell r="C120" t="str">
            <v>Keni pralon 3/4 inch</v>
          </cell>
          <cell r="E120" t="str">
            <v>buah</v>
          </cell>
          <cell r="F120">
            <v>2500</v>
          </cell>
          <cell r="G120">
            <v>3000</v>
          </cell>
          <cell r="I120">
            <v>3700</v>
          </cell>
          <cell r="J120">
            <v>2500</v>
          </cell>
          <cell r="M120">
            <v>2500</v>
          </cell>
        </row>
        <row r="121">
          <cell r="C121" t="str">
            <v>Keni pralon 1 1/4 inch</v>
          </cell>
          <cell r="E121" t="str">
            <v>buah</v>
          </cell>
          <cell r="F121">
            <v>3750</v>
          </cell>
          <cell r="G121">
            <v>4000</v>
          </cell>
          <cell r="I121">
            <v>5200</v>
          </cell>
          <cell r="J121">
            <v>3500</v>
          </cell>
          <cell r="M121">
            <v>3500</v>
          </cell>
        </row>
        <row r="122">
          <cell r="C122" t="str">
            <v>Keni pralon 3 inch</v>
          </cell>
          <cell r="E122" t="str">
            <v>buah</v>
          </cell>
          <cell r="F122">
            <v>9750</v>
          </cell>
          <cell r="G122">
            <v>10000</v>
          </cell>
          <cell r="H122">
            <v>5500</v>
          </cell>
          <cell r="I122">
            <v>13500</v>
          </cell>
          <cell r="J122">
            <v>5000</v>
          </cell>
          <cell r="M122">
            <v>5000</v>
          </cell>
        </row>
        <row r="123">
          <cell r="C123" t="str">
            <v>Kitchen sink 1 lubang Royal</v>
          </cell>
          <cell r="E123" t="str">
            <v>buah</v>
          </cell>
          <cell r="F123">
            <v>209750</v>
          </cell>
          <cell r="G123">
            <v>185000</v>
          </cell>
          <cell r="H123">
            <v>175000</v>
          </cell>
          <cell r="I123">
            <v>266000</v>
          </cell>
          <cell r="J123">
            <v>170000</v>
          </cell>
          <cell r="M123">
            <v>170000</v>
          </cell>
        </row>
        <row r="124">
          <cell r="C124" t="str">
            <v>Kitchen sink 2 lubang Royal</v>
          </cell>
          <cell r="E124" t="str">
            <v>buah</v>
          </cell>
          <cell r="F124">
            <v>314600</v>
          </cell>
          <cell r="G124">
            <v>20000</v>
          </cell>
          <cell r="I124">
            <v>398500</v>
          </cell>
          <cell r="J124">
            <v>300000</v>
          </cell>
          <cell r="M124">
            <v>300000</v>
          </cell>
        </row>
        <row r="125">
          <cell r="C125" t="str">
            <v>Kloset duduk TOTO standart</v>
          </cell>
          <cell r="E125" t="str">
            <v>buah</v>
          </cell>
          <cell r="F125">
            <v>1733400</v>
          </cell>
          <cell r="G125">
            <v>1733500</v>
          </cell>
          <cell r="I125">
            <v>2170000</v>
          </cell>
          <cell r="J125">
            <v>1400000</v>
          </cell>
          <cell r="M125">
            <v>1400000</v>
          </cell>
        </row>
        <row r="126">
          <cell r="C126" t="str">
            <v>Kloset jongkok biasa traso</v>
          </cell>
          <cell r="E126" t="str">
            <v>buah</v>
          </cell>
          <cell r="F126">
            <v>50500</v>
          </cell>
          <cell r="G126">
            <v>63200</v>
          </cell>
          <cell r="I126">
            <v>65000</v>
          </cell>
          <cell r="J126">
            <v>35000</v>
          </cell>
          <cell r="M126">
            <v>35000</v>
          </cell>
        </row>
        <row r="127">
          <cell r="C127" t="str">
            <v>Kloset jongkok keramik KIA</v>
          </cell>
          <cell r="E127" t="str">
            <v>buah</v>
          </cell>
          <cell r="F127">
            <v>152950</v>
          </cell>
          <cell r="G127">
            <v>152950</v>
          </cell>
          <cell r="H127">
            <v>75000</v>
          </cell>
          <cell r="I127">
            <v>194500</v>
          </cell>
          <cell r="J127">
            <v>85000</v>
          </cell>
          <cell r="M127">
            <v>75000</v>
          </cell>
        </row>
        <row r="128">
          <cell r="C128" t="str">
            <v>Kosen aluminium 4 x 1,75" (terpasang)</v>
          </cell>
          <cell r="E128" t="str">
            <v>m'</v>
          </cell>
          <cell r="F128">
            <v>77400</v>
          </cell>
          <cell r="G128">
            <v>77500</v>
          </cell>
          <cell r="I128">
            <v>99500</v>
          </cell>
          <cell r="M128">
            <v>99500</v>
          </cell>
        </row>
        <row r="129">
          <cell r="C129" t="str">
            <v>Kran 1/2 inch UNHD</v>
          </cell>
          <cell r="E129" t="str">
            <v>buah</v>
          </cell>
          <cell r="F129">
            <v>19800</v>
          </cell>
          <cell r="G129">
            <v>24500</v>
          </cell>
          <cell r="H129">
            <v>12500</v>
          </cell>
          <cell r="I129">
            <v>27500</v>
          </cell>
          <cell r="J129">
            <v>10000</v>
          </cell>
          <cell r="M129">
            <v>10000</v>
          </cell>
        </row>
        <row r="130">
          <cell r="C130" t="str">
            <v>Kran 3/4 inch UNHD</v>
          </cell>
          <cell r="E130" t="str">
            <v>buah</v>
          </cell>
          <cell r="F130">
            <v>23000</v>
          </cell>
          <cell r="G130">
            <v>28800</v>
          </cell>
          <cell r="H130">
            <v>12500</v>
          </cell>
          <cell r="I130">
            <v>31500</v>
          </cell>
          <cell r="J130">
            <v>12000</v>
          </cell>
          <cell r="M130">
            <v>12000</v>
          </cell>
        </row>
        <row r="131">
          <cell r="C131" t="str">
            <v>Kurasan bak</v>
          </cell>
          <cell r="E131" t="str">
            <v>buah</v>
          </cell>
          <cell r="F131">
            <v>9000</v>
          </cell>
          <cell r="G131">
            <v>9000</v>
          </cell>
          <cell r="H131">
            <v>7500</v>
          </cell>
          <cell r="I131">
            <v>12800</v>
          </cell>
          <cell r="J131">
            <v>3000</v>
          </cell>
          <cell r="M131">
            <v>3000</v>
          </cell>
        </row>
        <row r="132">
          <cell r="C132" t="str">
            <v>Lampu pijar Philip 40 watt</v>
          </cell>
          <cell r="E132" t="str">
            <v>buah</v>
          </cell>
          <cell r="F132">
            <v>5000</v>
          </cell>
          <cell r="G132">
            <v>5000</v>
          </cell>
          <cell r="H132">
            <v>5000</v>
          </cell>
          <cell r="I132">
            <v>7500</v>
          </cell>
          <cell r="J132">
            <v>4000</v>
          </cell>
          <cell r="M132">
            <v>4000</v>
          </cell>
        </row>
        <row r="133">
          <cell r="C133" t="str">
            <v>Lampu SL 18 watt Philip</v>
          </cell>
          <cell r="E133" t="str">
            <v>buah</v>
          </cell>
          <cell r="F133">
            <v>34950</v>
          </cell>
          <cell r="G133">
            <v>36500</v>
          </cell>
          <cell r="H133">
            <v>30000</v>
          </cell>
          <cell r="I133">
            <v>45250</v>
          </cell>
          <cell r="J133">
            <v>27000</v>
          </cell>
          <cell r="M133">
            <v>27000</v>
          </cell>
        </row>
        <row r="134">
          <cell r="C134" t="str">
            <v>Lampu TL 20 watt Philip</v>
          </cell>
          <cell r="E134" t="str">
            <v>buah</v>
          </cell>
          <cell r="F134">
            <v>53475</v>
          </cell>
          <cell r="G134">
            <v>53500</v>
          </cell>
          <cell r="H134">
            <v>9000</v>
          </cell>
          <cell r="I134">
            <v>69300</v>
          </cell>
          <cell r="J134">
            <v>40000</v>
          </cell>
          <cell r="M134">
            <v>9000</v>
          </cell>
        </row>
        <row r="135">
          <cell r="C135" t="str">
            <v>Lampu TL 40 watt Philip komplit</v>
          </cell>
          <cell r="E135" t="str">
            <v>buah</v>
          </cell>
          <cell r="F135">
            <v>63300</v>
          </cell>
          <cell r="G135">
            <v>76000</v>
          </cell>
          <cell r="H135">
            <v>47500</v>
          </cell>
          <cell r="I135">
            <v>82800</v>
          </cell>
          <cell r="J135">
            <v>70000</v>
          </cell>
          <cell r="M135">
            <v>47500</v>
          </cell>
        </row>
        <row r="136">
          <cell r="C136" t="str">
            <v>Lantai keramik 30 x 30 cm Asiatile</v>
          </cell>
          <cell r="E136" t="str">
            <v>m2</v>
          </cell>
          <cell r="F136">
            <v>45500</v>
          </cell>
          <cell r="G136">
            <v>48500</v>
          </cell>
          <cell r="H136">
            <v>35000</v>
          </cell>
          <cell r="I136">
            <v>59750</v>
          </cell>
          <cell r="J136">
            <v>30000</v>
          </cell>
          <cell r="M136">
            <v>30000</v>
          </cell>
        </row>
        <row r="137">
          <cell r="C137" t="str">
            <v>Lantai keramik 40 x 40 cm Royal</v>
          </cell>
          <cell r="E137" t="str">
            <v>m2</v>
          </cell>
          <cell r="F137">
            <v>66350</v>
          </cell>
          <cell r="G137">
            <v>83000</v>
          </cell>
          <cell r="I137">
            <v>86000</v>
          </cell>
          <cell r="J137">
            <v>65000</v>
          </cell>
          <cell r="M137">
            <v>65000</v>
          </cell>
        </row>
        <row r="138">
          <cell r="C138" t="str">
            <v>Lantai keramik 10 x 20 cm Clasik</v>
          </cell>
          <cell r="E138" t="str">
            <v>m2</v>
          </cell>
          <cell r="F138">
            <v>49450</v>
          </cell>
          <cell r="G138">
            <v>54500</v>
          </cell>
          <cell r="I138">
            <v>65200</v>
          </cell>
          <cell r="J138">
            <v>35000</v>
          </cell>
          <cell r="M138">
            <v>35000</v>
          </cell>
        </row>
        <row r="139">
          <cell r="C139" t="str">
            <v>Lantai keramik 20 x 20 cm Roman</v>
          </cell>
          <cell r="E139" t="str">
            <v>m2</v>
          </cell>
          <cell r="F139">
            <v>58000</v>
          </cell>
          <cell r="G139">
            <v>58000</v>
          </cell>
          <cell r="H139">
            <v>45000</v>
          </cell>
          <cell r="I139">
            <v>75000</v>
          </cell>
          <cell r="J139">
            <v>75000</v>
          </cell>
          <cell r="M139">
            <v>45000</v>
          </cell>
        </row>
        <row r="140">
          <cell r="C140" t="str">
            <v>Lantai keramik 20 x 25 cm Asiatile</v>
          </cell>
          <cell r="E140" t="str">
            <v>m2</v>
          </cell>
          <cell r="F140">
            <v>50000</v>
          </cell>
          <cell r="G140">
            <v>50000</v>
          </cell>
          <cell r="H140">
            <v>40000</v>
          </cell>
          <cell r="I140">
            <v>65300</v>
          </cell>
          <cell r="J140">
            <v>39000</v>
          </cell>
          <cell r="M140">
            <v>39000</v>
          </cell>
        </row>
        <row r="141">
          <cell r="C141" t="str">
            <v>Lantai keramik 30 x 30 cm polos</v>
          </cell>
          <cell r="E141" t="str">
            <v>m2</v>
          </cell>
          <cell r="F141">
            <v>40000</v>
          </cell>
          <cell r="G141">
            <v>40000</v>
          </cell>
          <cell r="H141">
            <v>27500</v>
          </cell>
          <cell r="I141">
            <v>53000</v>
          </cell>
          <cell r="J141">
            <v>27000</v>
          </cell>
          <cell r="M141">
            <v>27000</v>
          </cell>
        </row>
        <row r="142">
          <cell r="C142" t="str">
            <v>Lantai Porselin 11 x 11 cm Asiatile</v>
          </cell>
          <cell r="E142" t="str">
            <v>m2</v>
          </cell>
          <cell r="F142">
            <v>53800</v>
          </cell>
          <cell r="G142">
            <v>54000</v>
          </cell>
          <cell r="I142">
            <v>70250</v>
          </cell>
          <cell r="M142">
            <v>70250</v>
          </cell>
        </row>
        <row r="143">
          <cell r="C143" t="str">
            <v>Lantai tegel abu-abu 20 x 20 cm</v>
          </cell>
          <cell r="E143" t="str">
            <v>buah</v>
          </cell>
          <cell r="F143">
            <v>1780</v>
          </cell>
          <cell r="G143">
            <v>25000</v>
          </cell>
          <cell r="I143">
            <v>27800</v>
          </cell>
          <cell r="M143">
            <v>27800</v>
          </cell>
        </row>
        <row r="144">
          <cell r="C144" t="str">
            <v>Lantai tegel berwarna 20 x 20 cm</v>
          </cell>
          <cell r="E144" t="str">
            <v>buah</v>
          </cell>
          <cell r="F144">
            <v>2160</v>
          </cell>
          <cell r="G144">
            <v>31300</v>
          </cell>
          <cell r="I144">
            <v>33500</v>
          </cell>
          <cell r="M144">
            <v>33500</v>
          </cell>
        </row>
        <row r="145">
          <cell r="C145" t="str">
            <v>Lantai tegel gambiran 20 x 20 cm</v>
          </cell>
          <cell r="E145" t="str">
            <v>buah</v>
          </cell>
          <cell r="F145">
            <v>2220</v>
          </cell>
          <cell r="G145">
            <v>25000</v>
          </cell>
          <cell r="I145">
            <v>27500</v>
          </cell>
          <cell r="M145">
            <v>27500</v>
          </cell>
        </row>
        <row r="146">
          <cell r="C146" t="str">
            <v>Lem kayu Fox kuning</v>
          </cell>
          <cell r="E146" t="str">
            <v>liter</v>
          </cell>
          <cell r="F146">
            <v>35200</v>
          </cell>
          <cell r="G146">
            <v>35000</v>
          </cell>
          <cell r="H146">
            <v>40000</v>
          </cell>
          <cell r="I146">
            <v>46200</v>
          </cell>
          <cell r="J146">
            <v>35000</v>
          </cell>
          <cell r="M146">
            <v>35000</v>
          </cell>
        </row>
        <row r="147">
          <cell r="C147" t="str">
            <v>List plafon Gypsum</v>
          </cell>
          <cell r="E147" t="str">
            <v>m'</v>
          </cell>
          <cell r="F147">
            <v>15250</v>
          </cell>
          <cell r="G147">
            <v>16000</v>
          </cell>
          <cell r="I147">
            <v>21000</v>
          </cell>
          <cell r="J147">
            <v>7000</v>
          </cell>
          <cell r="M147">
            <v>7000</v>
          </cell>
        </row>
        <row r="148">
          <cell r="C148" t="str">
            <v>Melamine IMPRA</v>
          </cell>
          <cell r="E148" t="str">
            <v>kg</v>
          </cell>
          <cell r="F148">
            <v>36900</v>
          </cell>
          <cell r="G148">
            <v>46200</v>
          </cell>
          <cell r="H148">
            <v>40000</v>
          </cell>
          <cell r="I148">
            <v>48000</v>
          </cell>
          <cell r="J148">
            <v>40000</v>
          </cell>
          <cell r="M148">
            <v>40000</v>
          </cell>
        </row>
        <row r="149">
          <cell r="C149" t="str">
            <v>Meni Kayu 5 F</v>
          </cell>
          <cell r="E149" t="str">
            <v>kg</v>
          </cell>
          <cell r="F149">
            <v>30900</v>
          </cell>
          <cell r="G149">
            <v>30700</v>
          </cell>
          <cell r="H149">
            <v>15000</v>
          </cell>
          <cell r="I149">
            <v>40000</v>
          </cell>
          <cell r="J149">
            <v>20000</v>
          </cell>
          <cell r="M149">
            <v>15000</v>
          </cell>
        </row>
        <row r="150">
          <cell r="C150" t="str">
            <v>Minyak Cat 5 F</v>
          </cell>
          <cell r="E150" t="str">
            <v>liter</v>
          </cell>
          <cell r="F150">
            <v>7500</v>
          </cell>
          <cell r="G150">
            <v>11300</v>
          </cell>
          <cell r="H150">
            <v>8000</v>
          </cell>
          <cell r="I150">
            <v>12500</v>
          </cell>
          <cell r="J150">
            <v>12000</v>
          </cell>
          <cell r="M150">
            <v>8000</v>
          </cell>
        </row>
        <row r="151">
          <cell r="C151" t="str">
            <v>Minyak Diesel/Solar</v>
          </cell>
          <cell r="E151" t="str">
            <v>liter</v>
          </cell>
          <cell r="F151">
            <v>5500</v>
          </cell>
          <cell r="G151">
            <v>5000</v>
          </cell>
          <cell r="J151">
            <v>4500</v>
          </cell>
          <cell r="M151">
            <v>4500</v>
          </cell>
        </row>
        <row r="152">
          <cell r="C152" t="str">
            <v>Minyak Pelumas</v>
          </cell>
          <cell r="E152" t="str">
            <v>liter</v>
          </cell>
          <cell r="F152">
            <v>21000</v>
          </cell>
          <cell r="G152">
            <v>22000</v>
          </cell>
          <cell r="I152">
            <v>40000</v>
          </cell>
          <cell r="J152">
            <v>15000</v>
          </cell>
          <cell r="M152">
            <v>15000</v>
          </cell>
        </row>
        <row r="153">
          <cell r="C153" t="str">
            <v>Minyak tanah</v>
          </cell>
          <cell r="E153" t="str">
            <v>liter</v>
          </cell>
          <cell r="F153">
            <v>2400</v>
          </cell>
          <cell r="G153">
            <v>6500</v>
          </cell>
          <cell r="J153">
            <v>8000</v>
          </cell>
          <cell r="M153">
            <v>8000</v>
          </cell>
        </row>
        <row r="154">
          <cell r="C154" t="str">
            <v>Multiplek 4 mm x 1,2 x 2,4</v>
          </cell>
          <cell r="E154" t="str">
            <v>lembar</v>
          </cell>
          <cell r="F154">
            <v>57000</v>
          </cell>
          <cell r="G154">
            <v>71300</v>
          </cell>
          <cell r="H154">
            <v>47500</v>
          </cell>
          <cell r="I154">
            <v>75000</v>
          </cell>
          <cell r="J154">
            <v>50000</v>
          </cell>
          <cell r="M154">
            <v>47500</v>
          </cell>
        </row>
        <row r="155">
          <cell r="C155" t="str">
            <v>Mur/baut</v>
          </cell>
          <cell r="E155" t="str">
            <v>kg</v>
          </cell>
          <cell r="F155">
            <v>12500</v>
          </cell>
          <cell r="G155">
            <v>15700</v>
          </cell>
          <cell r="H155">
            <v>25000</v>
          </cell>
          <cell r="I155">
            <v>17200</v>
          </cell>
          <cell r="J155">
            <v>15000</v>
          </cell>
          <cell r="M155">
            <v>15000</v>
          </cell>
        </row>
        <row r="156">
          <cell r="C156" t="str">
            <v>Multiplek 9 mm</v>
          </cell>
          <cell r="E156" t="str">
            <v>lbr</v>
          </cell>
          <cell r="F156">
            <v>127300</v>
          </cell>
          <cell r="G156">
            <v>127300</v>
          </cell>
          <cell r="H156">
            <v>90000</v>
          </cell>
          <cell r="I156">
            <v>210000</v>
          </cell>
          <cell r="J156">
            <v>95000</v>
          </cell>
          <cell r="M156">
            <v>90000</v>
          </cell>
        </row>
        <row r="157">
          <cell r="C157" t="str">
            <v>Paku Jembatan</v>
          </cell>
          <cell r="E157" t="str">
            <v>unit</v>
          </cell>
          <cell r="F157">
            <v>10600</v>
          </cell>
          <cell r="G157">
            <v>13300</v>
          </cell>
          <cell r="I157">
            <v>15000</v>
          </cell>
          <cell r="M157">
            <v>15000</v>
          </cell>
        </row>
        <row r="158">
          <cell r="C158" t="str">
            <v>Paku Seng (paku payung)</v>
          </cell>
          <cell r="E158" t="str">
            <v>kg</v>
          </cell>
          <cell r="F158">
            <v>23000</v>
          </cell>
          <cell r="G158">
            <v>25000</v>
          </cell>
          <cell r="H158">
            <v>17500</v>
          </cell>
          <cell r="I158">
            <v>30000</v>
          </cell>
          <cell r="J158">
            <v>19000</v>
          </cell>
          <cell r="M158">
            <v>17500</v>
          </cell>
        </row>
        <row r="159">
          <cell r="C159" t="str">
            <v>Paku usuk/reng</v>
          </cell>
          <cell r="E159" t="str">
            <v>kg</v>
          </cell>
          <cell r="F159">
            <v>10400</v>
          </cell>
          <cell r="G159">
            <v>14000</v>
          </cell>
          <cell r="H159">
            <v>12000</v>
          </cell>
          <cell r="I159">
            <v>26000</v>
          </cell>
          <cell r="J159">
            <v>12000</v>
          </cell>
          <cell r="M159">
            <v>12000</v>
          </cell>
        </row>
        <row r="160">
          <cell r="C160" t="str">
            <v>Pelapis waterprofing (coating)</v>
          </cell>
          <cell r="E160" t="str">
            <v>liter</v>
          </cell>
          <cell r="F160">
            <v>45500</v>
          </cell>
          <cell r="G160">
            <v>45500</v>
          </cell>
          <cell r="H160">
            <v>45000</v>
          </cell>
          <cell r="I160">
            <v>59000</v>
          </cell>
          <cell r="J160">
            <v>45000</v>
          </cell>
          <cell r="M160">
            <v>45000</v>
          </cell>
        </row>
        <row r="161">
          <cell r="C161" t="str">
            <v>Pewarna kayu</v>
          </cell>
          <cell r="E161" t="str">
            <v>kg</v>
          </cell>
          <cell r="F161">
            <v>49900</v>
          </cell>
          <cell r="G161">
            <v>50000</v>
          </cell>
          <cell r="I161">
            <v>65300</v>
          </cell>
          <cell r="J161">
            <v>40000</v>
          </cell>
          <cell r="M161">
            <v>40000</v>
          </cell>
        </row>
        <row r="162">
          <cell r="C162" t="str">
            <v>Pipa besi diameter 1 1/2" (6 m)</v>
          </cell>
          <cell r="E162" t="str">
            <v>batang</v>
          </cell>
          <cell r="F162">
            <v>131100</v>
          </cell>
          <cell r="G162">
            <v>131100</v>
          </cell>
          <cell r="M162">
            <v>0</v>
          </cell>
        </row>
        <row r="163">
          <cell r="C163" t="str">
            <v>Pipa besi diameter 2" (6 m)</v>
          </cell>
          <cell r="E163" t="str">
            <v>batang</v>
          </cell>
          <cell r="F163">
            <v>227100</v>
          </cell>
          <cell r="G163">
            <v>227100</v>
          </cell>
          <cell r="M163">
            <v>0</v>
          </cell>
        </row>
        <row r="164">
          <cell r="C164" t="str">
            <v>Pipa besi diameter 2 1/2" (6 m)</v>
          </cell>
          <cell r="E164" t="str">
            <v>batang</v>
          </cell>
          <cell r="F164">
            <v>338500</v>
          </cell>
          <cell r="G164">
            <v>328500</v>
          </cell>
          <cell r="M164">
            <v>0</v>
          </cell>
        </row>
        <row r="165">
          <cell r="C165" t="str">
            <v>Pipa Galvanis diameter 2,5"</v>
          </cell>
          <cell r="E165" t="str">
            <v>batang</v>
          </cell>
          <cell r="F165">
            <v>338500</v>
          </cell>
          <cell r="G165">
            <v>338500</v>
          </cell>
          <cell r="I165">
            <v>430000</v>
          </cell>
          <cell r="M165">
            <v>430000</v>
          </cell>
        </row>
        <row r="166">
          <cell r="C166" t="str">
            <v>Pipa Galvanis diameter 3"</v>
          </cell>
          <cell r="E166" t="str">
            <v>batang</v>
          </cell>
          <cell r="F166">
            <v>394900</v>
          </cell>
          <cell r="G166">
            <v>394300</v>
          </cell>
          <cell r="I166">
            <v>499000</v>
          </cell>
          <cell r="M166">
            <v>499000</v>
          </cell>
        </row>
        <row r="167">
          <cell r="C167" t="str">
            <v>Pipa pralon 3/4 inch</v>
          </cell>
          <cell r="E167" t="str">
            <v>batang</v>
          </cell>
          <cell r="F167">
            <v>18800</v>
          </cell>
          <cell r="G167">
            <v>18800</v>
          </cell>
          <cell r="H167">
            <v>20000</v>
          </cell>
          <cell r="I167">
            <v>32500</v>
          </cell>
          <cell r="J167">
            <v>18000</v>
          </cell>
          <cell r="M167">
            <v>18000</v>
          </cell>
        </row>
        <row r="168">
          <cell r="C168" t="str">
            <v>Pipa pralon Diameter 1 1/4 inch.WAVIN</v>
          </cell>
          <cell r="E168" t="str">
            <v>batang</v>
          </cell>
          <cell r="F168">
            <v>35000</v>
          </cell>
          <cell r="G168">
            <v>35000</v>
          </cell>
          <cell r="H168">
            <v>30000</v>
          </cell>
          <cell r="I168">
            <v>45000</v>
          </cell>
          <cell r="J168">
            <v>22000</v>
          </cell>
          <cell r="M168">
            <v>22000</v>
          </cell>
        </row>
        <row r="169">
          <cell r="C169" t="str">
            <v>Pipa pralon Diameter 3 inch.WAVIN</v>
          </cell>
          <cell r="E169" t="str">
            <v>batang</v>
          </cell>
          <cell r="F169">
            <v>86000</v>
          </cell>
          <cell r="G169">
            <v>86000</v>
          </cell>
          <cell r="H169">
            <v>60000</v>
          </cell>
          <cell r="I169">
            <v>110500</v>
          </cell>
          <cell r="J169">
            <v>55000</v>
          </cell>
          <cell r="M169">
            <v>55000</v>
          </cell>
        </row>
        <row r="170">
          <cell r="C170" t="str">
            <v>Plafon eternit kembang</v>
          </cell>
          <cell r="E170" t="str">
            <v>lembar</v>
          </cell>
          <cell r="F170">
            <v>20700</v>
          </cell>
          <cell r="G170">
            <v>12000</v>
          </cell>
          <cell r="H170">
            <v>5500</v>
          </cell>
          <cell r="I170">
            <v>8900</v>
          </cell>
          <cell r="J170">
            <v>7500</v>
          </cell>
          <cell r="M170">
            <v>5500</v>
          </cell>
        </row>
        <row r="171">
          <cell r="C171" t="str">
            <v>Plafon eternit polos</v>
          </cell>
          <cell r="E171" t="str">
            <v>lembar</v>
          </cell>
          <cell r="F171">
            <v>6000</v>
          </cell>
          <cell r="G171">
            <v>9000</v>
          </cell>
          <cell r="H171">
            <v>5500</v>
          </cell>
          <cell r="I171">
            <v>8500</v>
          </cell>
          <cell r="J171">
            <v>7500</v>
          </cell>
          <cell r="M171">
            <v>5500</v>
          </cell>
        </row>
        <row r="172">
          <cell r="C172" t="str">
            <v>Plafon Gypsum 1,2 x 2,4 m</v>
          </cell>
          <cell r="E172" t="str">
            <v>lembar</v>
          </cell>
          <cell r="F172">
            <v>53100</v>
          </cell>
          <cell r="G172">
            <v>52100</v>
          </cell>
          <cell r="H172">
            <v>60000</v>
          </cell>
          <cell r="I172">
            <v>69000</v>
          </cell>
          <cell r="J172">
            <v>55000</v>
          </cell>
          <cell r="M172">
            <v>55000</v>
          </cell>
        </row>
        <row r="173">
          <cell r="C173" t="str">
            <v>Plafon Kalsiboard 1,2 x 2,4 m</v>
          </cell>
          <cell r="E173" t="str">
            <v>lembar</v>
          </cell>
          <cell r="F173">
            <v>51800</v>
          </cell>
          <cell r="G173">
            <v>56000</v>
          </cell>
          <cell r="H173">
            <v>55000</v>
          </cell>
          <cell r="I173">
            <v>67000</v>
          </cell>
          <cell r="J173">
            <v>45000</v>
          </cell>
          <cell r="M173">
            <v>45000</v>
          </cell>
        </row>
        <row r="174">
          <cell r="C174" t="str">
            <v>Plamur / Dempul kayu</v>
          </cell>
          <cell r="E174" t="str">
            <v>kg</v>
          </cell>
          <cell r="F174">
            <v>15900</v>
          </cell>
          <cell r="G174">
            <v>19000</v>
          </cell>
          <cell r="H174">
            <v>12500</v>
          </cell>
          <cell r="I174">
            <v>21000</v>
          </cell>
          <cell r="J174">
            <v>25000</v>
          </cell>
          <cell r="M174">
            <v>12500</v>
          </cell>
        </row>
        <row r="175">
          <cell r="C175" t="str">
            <v>Plamur / Dempul tembok</v>
          </cell>
          <cell r="E175" t="str">
            <v>kg</v>
          </cell>
          <cell r="F175">
            <v>7100</v>
          </cell>
          <cell r="G175">
            <v>8900</v>
          </cell>
          <cell r="H175">
            <v>12500</v>
          </cell>
          <cell r="I175">
            <v>10000</v>
          </cell>
          <cell r="J175">
            <v>15000</v>
          </cell>
          <cell r="M175">
            <v>10000</v>
          </cell>
        </row>
        <row r="176">
          <cell r="C176" t="str">
            <v>Plitur jadi</v>
          </cell>
          <cell r="E176" t="str">
            <v>liter</v>
          </cell>
          <cell r="F176">
            <v>30700</v>
          </cell>
          <cell r="G176">
            <v>31000</v>
          </cell>
          <cell r="H176">
            <v>35000</v>
          </cell>
          <cell r="I176">
            <v>40000</v>
          </cell>
          <cell r="J176">
            <v>35000</v>
          </cell>
          <cell r="M176">
            <v>35000</v>
          </cell>
        </row>
        <row r="177">
          <cell r="C177" t="str">
            <v>Semen PC 40 kg warna</v>
          </cell>
          <cell r="E177" t="str">
            <v>zak</v>
          </cell>
          <cell r="F177">
            <v>1397.5</v>
          </cell>
          <cell r="G177">
            <v>2075</v>
          </cell>
          <cell r="H177">
            <v>42500</v>
          </cell>
          <cell r="J177">
            <v>75000</v>
          </cell>
          <cell r="M177">
            <v>42500</v>
          </cell>
        </row>
        <row r="178">
          <cell r="C178" t="str">
            <v>Semen PC 50 kg</v>
          </cell>
          <cell r="E178" t="str">
            <v>zak</v>
          </cell>
          <cell r="F178">
            <v>1118</v>
          </cell>
          <cell r="G178">
            <v>1260</v>
          </cell>
          <cell r="H178">
            <v>54000</v>
          </cell>
          <cell r="I178">
            <v>64000</v>
          </cell>
          <cell r="J178">
            <v>53500</v>
          </cell>
          <cell r="M178">
            <v>53500</v>
          </cell>
        </row>
        <row r="179">
          <cell r="C179" t="str">
            <v>Semen PC Warna</v>
          </cell>
          <cell r="E179" t="str">
            <v>kg</v>
          </cell>
          <cell r="F179">
            <v>6900</v>
          </cell>
          <cell r="G179">
            <v>2000</v>
          </cell>
          <cell r="H179">
            <v>9000</v>
          </cell>
          <cell r="I179">
            <v>7200</v>
          </cell>
          <cell r="J179">
            <v>8000</v>
          </cell>
          <cell r="M179">
            <v>7200</v>
          </cell>
        </row>
        <row r="180">
          <cell r="C180" t="str">
            <v>Seng gelombang 80 x 108 x 0,05 cm</v>
          </cell>
          <cell r="E180" t="str">
            <v>m2</v>
          </cell>
          <cell r="F180">
            <v>39900</v>
          </cell>
          <cell r="G180">
            <v>39900</v>
          </cell>
          <cell r="H180">
            <v>35000</v>
          </cell>
          <cell r="I180">
            <v>42800</v>
          </cell>
          <cell r="M180">
            <v>35000</v>
          </cell>
        </row>
        <row r="181">
          <cell r="C181" t="str">
            <v>Seng penutup bubungan 80 cm</v>
          </cell>
          <cell r="E181" t="str">
            <v>m1</v>
          </cell>
          <cell r="F181">
            <v>18850</v>
          </cell>
          <cell r="G181">
            <v>23600</v>
          </cell>
          <cell r="H181">
            <v>19000</v>
          </cell>
          <cell r="I181">
            <v>26000</v>
          </cell>
          <cell r="J181">
            <v>22000</v>
          </cell>
          <cell r="M181">
            <v>19000</v>
          </cell>
        </row>
        <row r="182">
          <cell r="C182" t="str">
            <v>Seng talang tebal 0,55 mm</v>
          </cell>
          <cell r="E182" t="str">
            <v>m1</v>
          </cell>
          <cell r="F182">
            <v>26800</v>
          </cell>
          <cell r="G182">
            <v>28000</v>
          </cell>
          <cell r="I182">
            <v>36000</v>
          </cell>
          <cell r="M182">
            <v>36000</v>
          </cell>
        </row>
        <row r="183">
          <cell r="C183" t="str">
            <v>Sirlak</v>
          </cell>
          <cell r="E183" t="str">
            <v>kg</v>
          </cell>
          <cell r="F183">
            <v>45300</v>
          </cell>
          <cell r="G183">
            <v>56700</v>
          </cell>
          <cell r="H183">
            <v>30000</v>
          </cell>
          <cell r="I183">
            <v>59500</v>
          </cell>
          <cell r="J183">
            <v>110000</v>
          </cell>
          <cell r="M183">
            <v>30000</v>
          </cell>
        </row>
        <row r="184">
          <cell r="C184" t="str">
            <v>Skrup + ring</v>
          </cell>
          <cell r="E184" t="str">
            <v>buah</v>
          </cell>
          <cell r="F184">
            <v>1700</v>
          </cell>
          <cell r="G184">
            <v>1700</v>
          </cell>
          <cell r="I184">
            <v>2700</v>
          </cell>
          <cell r="M184">
            <v>2700</v>
          </cell>
        </row>
        <row r="185">
          <cell r="C185" t="str">
            <v>Slot pintu kuda terbang 2 x kunci</v>
          </cell>
          <cell r="E185" t="str">
            <v>buah</v>
          </cell>
          <cell r="F185">
            <v>57500</v>
          </cell>
          <cell r="G185">
            <v>57500</v>
          </cell>
          <cell r="H185">
            <v>5000</v>
          </cell>
          <cell r="I185">
            <v>60000</v>
          </cell>
          <cell r="J185">
            <v>49000</v>
          </cell>
          <cell r="M185">
            <v>5000</v>
          </cell>
        </row>
        <row r="186">
          <cell r="C186" t="str">
            <v>Slot pintu Yale</v>
          </cell>
          <cell r="E186" t="str">
            <v>buah</v>
          </cell>
          <cell r="F186">
            <v>61100</v>
          </cell>
          <cell r="G186">
            <v>76400</v>
          </cell>
          <cell r="I186">
            <v>79500</v>
          </cell>
          <cell r="J186">
            <v>75000</v>
          </cell>
          <cell r="M186">
            <v>75000</v>
          </cell>
        </row>
        <row r="187">
          <cell r="C187" t="str">
            <v>Sok pralon Diameter 1 1/4 inch</v>
          </cell>
          <cell r="E187" t="str">
            <v>buah</v>
          </cell>
          <cell r="F187">
            <v>6000</v>
          </cell>
          <cell r="G187">
            <v>7000</v>
          </cell>
          <cell r="H187">
            <v>2500</v>
          </cell>
          <cell r="I187">
            <v>8500</v>
          </cell>
          <cell r="J187">
            <v>2500</v>
          </cell>
          <cell r="M187">
            <v>2500</v>
          </cell>
        </row>
        <row r="188">
          <cell r="C188" t="str">
            <v>Sok pralon Diameter 3 inch</v>
          </cell>
          <cell r="E188" t="str">
            <v>buah</v>
          </cell>
          <cell r="F188">
            <v>6900</v>
          </cell>
          <cell r="G188">
            <v>8700</v>
          </cell>
          <cell r="H188">
            <v>3000</v>
          </cell>
          <cell r="I188">
            <v>9250</v>
          </cell>
          <cell r="J188">
            <v>3500</v>
          </cell>
          <cell r="M188">
            <v>3000</v>
          </cell>
        </row>
        <row r="189">
          <cell r="C189" t="str">
            <v>Sok pralon Diameter 3/4 inch</v>
          </cell>
          <cell r="E189" t="str">
            <v>buah</v>
          </cell>
          <cell r="F189">
            <v>1900</v>
          </cell>
          <cell r="G189">
            <v>2500</v>
          </cell>
          <cell r="H189">
            <v>2000</v>
          </cell>
          <cell r="I189">
            <v>4500</v>
          </cell>
          <cell r="J189">
            <v>2500</v>
          </cell>
          <cell r="M189">
            <v>2000</v>
          </cell>
        </row>
        <row r="190">
          <cell r="C190" t="str">
            <v>Spritus</v>
          </cell>
          <cell r="E190" t="str">
            <v>liter</v>
          </cell>
          <cell r="F190">
            <v>8200</v>
          </cell>
          <cell r="G190">
            <v>9000</v>
          </cell>
          <cell r="H190">
            <v>10000</v>
          </cell>
          <cell r="I190">
            <v>10000</v>
          </cell>
          <cell r="J190">
            <v>7500</v>
          </cell>
          <cell r="M190">
            <v>7500</v>
          </cell>
        </row>
        <row r="191">
          <cell r="C191" t="str">
            <v>Stop kran 1/2 inch KIEZ ONDA</v>
          </cell>
          <cell r="E191" t="str">
            <v>buah</v>
          </cell>
          <cell r="F191">
            <v>29600</v>
          </cell>
          <cell r="G191">
            <v>30000</v>
          </cell>
          <cell r="I191">
            <v>39000</v>
          </cell>
          <cell r="J191">
            <v>10000</v>
          </cell>
          <cell r="M191">
            <v>10000</v>
          </cell>
        </row>
        <row r="192">
          <cell r="C192" t="str">
            <v>Stop karan 3/4 inch ONDA</v>
          </cell>
          <cell r="E192" t="str">
            <v>buah</v>
          </cell>
          <cell r="F192">
            <v>39400</v>
          </cell>
          <cell r="G192">
            <v>40000</v>
          </cell>
          <cell r="I192">
            <v>51500</v>
          </cell>
          <cell r="J192">
            <v>12000</v>
          </cell>
          <cell r="M192">
            <v>12000</v>
          </cell>
        </row>
        <row r="193">
          <cell r="C193" t="str">
            <v>T. Shock Pralon Diameter 3 inch</v>
          </cell>
          <cell r="E193" t="str">
            <v>buah</v>
          </cell>
          <cell r="F193">
            <v>14300</v>
          </cell>
          <cell r="G193">
            <v>15000</v>
          </cell>
          <cell r="H193">
            <v>7000</v>
          </cell>
          <cell r="I193">
            <v>20000</v>
          </cell>
          <cell r="J193">
            <v>6000</v>
          </cell>
          <cell r="M193">
            <v>6000</v>
          </cell>
        </row>
        <row r="194">
          <cell r="C194" t="str">
            <v>T. Shock Pralon Diameter 3/4 inch</v>
          </cell>
          <cell r="E194" t="str">
            <v>buah</v>
          </cell>
          <cell r="F194">
            <v>3500</v>
          </cell>
          <cell r="G194">
            <v>4000</v>
          </cell>
          <cell r="H194">
            <v>2500</v>
          </cell>
          <cell r="I194">
            <v>6000</v>
          </cell>
          <cell r="J194">
            <v>3000</v>
          </cell>
          <cell r="M194">
            <v>2500</v>
          </cell>
        </row>
        <row r="195">
          <cell r="C195" t="str">
            <v>T. Shock Pralon Diameter 1 1/4 inch</v>
          </cell>
          <cell r="E195" t="str">
            <v>buah</v>
          </cell>
          <cell r="F195">
            <v>6900</v>
          </cell>
          <cell r="G195">
            <v>7000</v>
          </cell>
          <cell r="H195">
            <v>4500</v>
          </cell>
          <cell r="I195">
            <v>9500</v>
          </cell>
          <cell r="J195">
            <v>3500</v>
          </cell>
          <cell r="M195">
            <v>3500</v>
          </cell>
        </row>
        <row r="196">
          <cell r="C196" t="str">
            <v>Talang aluminium</v>
          </cell>
          <cell r="E196" t="str">
            <v>m1</v>
          </cell>
          <cell r="F196">
            <v>33300</v>
          </cell>
          <cell r="G196">
            <v>35000</v>
          </cell>
          <cell r="I196">
            <v>43000</v>
          </cell>
          <cell r="J196">
            <v>40000</v>
          </cell>
          <cell r="M196">
            <v>40000</v>
          </cell>
        </row>
        <row r="197">
          <cell r="C197" t="str">
            <v>Talang pralon U</v>
          </cell>
          <cell r="E197" t="str">
            <v>batang</v>
          </cell>
          <cell r="F197">
            <v>46000</v>
          </cell>
          <cell r="G197">
            <v>50000</v>
          </cell>
          <cell r="I197">
            <v>60000</v>
          </cell>
          <cell r="J197">
            <v>45000</v>
          </cell>
          <cell r="M197">
            <v>45000</v>
          </cell>
        </row>
        <row r="198">
          <cell r="C198" t="str">
            <v>Talang PVC</v>
          </cell>
          <cell r="E198" t="str">
            <v>batang</v>
          </cell>
          <cell r="F198">
            <v>42100</v>
          </cell>
          <cell r="G198">
            <v>45000</v>
          </cell>
          <cell r="I198">
            <v>55500</v>
          </cell>
          <cell r="J198">
            <v>63000</v>
          </cell>
          <cell r="M198">
            <v>55500</v>
          </cell>
        </row>
        <row r="199">
          <cell r="C199" t="str">
            <v>Tanki air 500 liter Penguin</v>
          </cell>
          <cell r="E199" t="str">
            <v>buah</v>
          </cell>
          <cell r="F199">
            <v>550000</v>
          </cell>
          <cell r="G199">
            <v>675000</v>
          </cell>
          <cell r="H199">
            <v>625000</v>
          </cell>
          <cell r="J199">
            <v>625000</v>
          </cell>
          <cell r="M199">
            <v>625000</v>
          </cell>
        </row>
        <row r="200">
          <cell r="C200" t="str">
            <v>Tanki air 1000 liter Penguin</v>
          </cell>
          <cell r="E200" t="str">
            <v>buah</v>
          </cell>
          <cell r="F200">
            <v>1164100</v>
          </cell>
          <cell r="G200">
            <v>1164100</v>
          </cell>
          <cell r="H200">
            <v>975000</v>
          </cell>
          <cell r="I200">
            <v>680000</v>
          </cell>
          <cell r="J200">
            <v>1200000</v>
          </cell>
          <cell r="M200">
            <v>680000</v>
          </cell>
        </row>
        <row r="201">
          <cell r="C201" t="str">
            <v>Titik lampu</v>
          </cell>
          <cell r="E201" t="str">
            <v>unit</v>
          </cell>
          <cell r="F201">
            <v>105600</v>
          </cell>
          <cell r="G201">
            <v>105600</v>
          </cell>
          <cell r="I201">
            <v>107500</v>
          </cell>
          <cell r="M201">
            <v>107500</v>
          </cell>
        </row>
        <row r="202">
          <cell r="C202" t="str">
            <v>Triplek 2,4 mm, 1,2 x 2,4</v>
          </cell>
          <cell r="E202" t="str">
            <v>lembar</v>
          </cell>
          <cell r="F202">
            <v>46200</v>
          </cell>
          <cell r="G202">
            <v>52000</v>
          </cell>
          <cell r="H202">
            <v>38000</v>
          </cell>
          <cell r="I202">
            <v>60000</v>
          </cell>
          <cell r="J202">
            <v>38000</v>
          </cell>
          <cell r="M202">
            <v>38000</v>
          </cell>
        </row>
        <row r="203">
          <cell r="C203" t="str">
            <v>Triplek polyplus</v>
          </cell>
          <cell r="E203" t="str">
            <v>lembar</v>
          </cell>
          <cell r="F203">
            <v>56300</v>
          </cell>
          <cell r="G203">
            <v>60000</v>
          </cell>
          <cell r="I203">
            <v>73500</v>
          </cell>
          <cell r="J203">
            <v>65000</v>
          </cell>
          <cell r="M203">
            <v>65000</v>
          </cell>
        </row>
        <row r="204">
          <cell r="C204" t="str">
            <v>Wastafel kecil merek TOTO komplit</v>
          </cell>
          <cell r="E204" t="str">
            <v>buah</v>
          </cell>
          <cell r="F204">
            <v>1157500</v>
          </cell>
          <cell r="G204">
            <v>1160000</v>
          </cell>
          <cell r="I204">
            <v>1450000</v>
          </cell>
          <cell r="J204">
            <v>250000</v>
          </cell>
          <cell r="M204">
            <v>250000</v>
          </cell>
        </row>
        <row r="205">
          <cell r="C205" t="str">
            <v>Wastafel sedang merek TOTO komplit</v>
          </cell>
          <cell r="E205" t="str">
            <v>buah</v>
          </cell>
          <cell r="F205">
            <v>1210000</v>
          </cell>
          <cell r="G205">
            <v>1210000</v>
          </cell>
          <cell r="I205">
            <v>1520000</v>
          </cell>
          <cell r="J205">
            <v>300000</v>
          </cell>
          <cell r="M205">
            <v>300000</v>
          </cell>
        </row>
        <row r="206">
          <cell r="C206" t="str">
            <v>Wastafel besar merek TOTO komplit</v>
          </cell>
          <cell r="E206" t="str">
            <v>buah</v>
          </cell>
          <cell r="F206">
            <v>2007600</v>
          </cell>
          <cell r="G206">
            <v>2025000</v>
          </cell>
          <cell r="I206">
            <v>2520000</v>
          </cell>
          <cell r="J206">
            <v>350000</v>
          </cell>
          <cell r="M206">
            <v>350000</v>
          </cell>
        </row>
        <row r="207">
          <cell r="C207" t="str">
            <v>Water heater Ariston 10 liter</v>
          </cell>
          <cell r="E207" t="str">
            <v>buah</v>
          </cell>
          <cell r="F207">
            <v>970100</v>
          </cell>
          <cell r="G207">
            <v>1000000</v>
          </cell>
          <cell r="I207">
            <v>1220000</v>
          </cell>
          <cell r="M207">
            <v>1220000</v>
          </cell>
        </row>
        <row r="208">
          <cell r="C208" t="str">
            <v>Water heater Paloma 10 liter</v>
          </cell>
          <cell r="E208" t="str">
            <v>buah</v>
          </cell>
          <cell r="F208">
            <v>1782900</v>
          </cell>
          <cell r="G208">
            <v>2000000</v>
          </cell>
          <cell r="I208">
            <v>2235000</v>
          </cell>
          <cell r="J208">
            <v>800000</v>
          </cell>
          <cell r="M208">
            <v>800000</v>
          </cell>
        </row>
        <row r="209">
          <cell r="C209" t="str">
            <v>Wood filler IMPRA</v>
          </cell>
          <cell r="E209" t="str">
            <v>kg</v>
          </cell>
          <cell r="F209">
            <v>25400</v>
          </cell>
          <cell r="G209">
            <v>30000</v>
          </cell>
          <cell r="H209">
            <v>40000</v>
          </cell>
          <cell r="I209">
            <v>32500</v>
          </cell>
          <cell r="J209">
            <v>30000</v>
          </cell>
          <cell r="M209">
            <v>30000</v>
          </cell>
        </row>
        <row r="210">
          <cell r="M210">
            <v>0</v>
          </cell>
        </row>
        <row r="211">
          <cell r="C211" t="str">
            <v>BAHAN LOKAL</v>
          </cell>
          <cell r="G211">
            <v>0</v>
          </cell>
          <cell r="M211">
            <v>0</v>
          </cell>
        </row>
        <row r="212">
          <cell r="C212" t="str">
            <v>Abu batu</v>
          </cell>
          <cell r="E212" t="str">
            <v>m3</v>
          </cell>
          <cell r="F212">
            <v>98700</v>
          </cell>
          <cell r="G212">
            <v>123400</v>
          </cell>
          <cell r="M212">
            <v>0</v>
          </cell>
        </row>
        <row r="213">
          <cell r="C213" t="str">
            <v>Alat bantu</v>
          </cell>
          <cell r="E213" t="str">
            <v>set</v>
          </cell>
          <cell r="F213">
            <v>91800</v>
          </cell>
          <cell r="G213">
            <v>91800</v>
          </cell>
          <cell r="M213">
            <v>0</v>
          </cell>
        </row>
        <row r="214">
          <cell r="C214" t="str">
            <v>Atap polycarbonate</v>
          </cell>
          <cell r="E214" t="str">
            <v>m2</v>
          </cell>
          <cell r="F214">
            <v>127000</v>
          </cell>
          <cell r="G214">
            <v>125000</v>
          </cell>
          <cell r="H214">
            <v>400000</v>
          </cell>
          <cell r="M214">
            <v>400000</v>
          </cell>
        </row>
        <row r="215">
          <cell r="C215" t="str">
            <v>Baja tralis biasa (jadi)</v>
          </cell>
          <cell r="E215" t="str">
            <v>kg</v>
          </cell>
          <cell r="F215">
            <v>18200</v>
          </cell>
          <cell r="G215">
            <v>20000</v>
          </cell>
          <cell r="H215">
            <v>13000</v>
          </cell>
          <cell r="M215">
            <v>13000</v>
          </cell>
        </row>
        <row r="216">
          <cell r="C216" t="str">
            <v>Bambu tali</v>
          </cell>
          <cell r="E216" t="str">
            <v>batang</v>
          </cell>
          <cell r="F216">
            <v>7100</v>
          </cell>
          <cell r="G216">
            <v>8000</v>
          </cell>
          <cell r="M216">
            <v>0</v>
          </cell>
        </row>
        <row r="217">
          <cell r="C217" t="str">
            <v>Batako 10 x 16,5 x 40</v>
          </cell>
          <cell r="E217" t="str">
            <v>buah</v>
          </cell>
          <cell r="F217">
            <v>1950</v>
          </cell>
          <cell r="G217">
            <v>2500</v>
          </cell>
          <cell r="H217">
            <v>3000</v>
          </cell>
          <cell r="J217">
            <v>1200</v>
          </cell>
          <cell r="M217">
            <v>1200</v>
          </cell>
        </row>
        <row r="218">
          <cell r="C218" t="str">
            <v>Batu bata merah</v>
          </cell>
          <cell r="E218" t="str">
            <v>buah</v>
          </cell>
          <cell r="F218">
            <v>350</v>
          </cell>
          <cell r="G218">
            <v>450</v>
          </cell>
          <cell r="H218">
            <v>450</v>
          </cell>
          <cell r="J218">
            <v>400</v>
          </cell>
          <cell r="M218">
            <v>400</v>
          </cell>
        </row>
        <row r="219">
          <cell r="C219" t="str">
            <v>Batu belah/batu gunung</v>
          </cell>
          <cell r="E219" t="str">
            <v>m3</v>
          </cell>
          <cell r="F219">
            <v>108300</v>
          </cell>
          <cell r="G219">
            <v>110000</v>
          </cell>
          <cell r="H219">
            <v>90000</v>
          </cell>
          <cell r="I219">
            <v>120000</v>
          </cell>
          <cell r="M219">
            <v>90000</v>
          </cell>
        </row>
        <row r="220">
          <cell r="C220" t="str">
            <v>Batu cincin (20 - 25 kg)</v>
          </cell>
          <cell r="E220" t="str">
            <v>karung</v>
          </cell>
          <cell r="F220">
            <v>21700</v>
          </cell>
          <cell r="G220">
            <v>27200</v>
          </cell>
          <cell r="J220">
            <v>125000</v>
          </cell>
          <cell r="M220">
            <v>125000</v>
          </cell>
        </row>
        <row r="221">
          <cell r="C221" t="str">
            <v>Batu Gunung</v>
          </cell>
          <cell r="E221" t="str">
            <v>m3</v>
          </cell>
          <cell r="F221">
            <v>115000</v>
          </cell>
          <cell r="G221">
            <v>110000</v>
          </cell>
          <cell r="H221">
            <v>90000</v>
          </cell>
          <cell r="J221">
            <v>100000</v>
          </cell>
          <cell r="M221">
            <v>90000</v>
          </cell>
        </row>
        <row r="222">
          <cell r="C222" t="str">
            <v>Batu kali</v>
          </cell>
          <cell r="E222" t="str">
            <v>m3</v>
          </cell>
          <cell r="F222">
            <v>115000</v>
          </cell>
          <cell r="G222">
            <v>110000</v>
          </cell>
          <cell r="J222">
            <v>112500</v>
          </cell>
          <cell r="M222">
            <v>112500</v>
          </cell>
        </row>
        <row r="223">
          <cell r="C223" t="str">
            <v>Batu pecah 10-15 cm</v>
          </cell>
          <cell r="E223" t="str">
            <v>m3</v>
          </cell>
          <cell r="F223">
            <v>152600</v>
          </cell>
          <cell r="G223">
            <v>150000</v>
          </cell>
          <cell r="I223">
            <v>195000</v>
          </cell>
          <cell r="M223">
            <v>195000</v>
          </cell>
        </row>
        <row r="224">
          <cell r="C224" t="str">
            <v>Batu pecah 15-20 cm</v>
          </cell>
          <cell r="E224" t="str">
            <v>m3</v>
          </cell>
          <cell r="F224">
            <v>150000</v>
          </cell>
          <cell r="G224" t="e">
            <v>#N/A</v>
          </cell>
          <cell r="H224">
            <v>95000</v>
          </cell>
          <cell r="I224">
            <v>192500</v>
          </cell>
          <cell r="M224">
            <v>95000</v>
          </cell>
        </row>
        <row r="225">
          <cell r="C225" t="str">
            <v>Batu pecah 0,5-1 cm crusher</v>
          </cell>
          <cell r="E225" t="str">
            <v>m3</v>
          </cell>
          <cell r="F225">
            <v>147100</v>
          </cell>
          <cell r="G225">
            <v>183900</v>
          </cell>
          <cell r="I225">
            <v>185000</v>
          </cell>
          <cell r="M225">
            <v>185000</v>
          </cell>
        </row>
        <row r="226">
          <cell r="C226" t="str">
            <v>Batu pecah 1-2 cm crusher</v>
          </cell>
          <cell r="E226" t="str">
            <v>m3</v>
          </cell>
          <cell r="F226">
            <v>190800</v>
          </cell>
          <cell r="G226">
            <v>162500</v>
          </cell>
          <cell r="I226">
            <v>175000</v>
          </cell>
          <cell r="M226">
            <v>175000</v>
          </cell>
        </row>
        <row r="227">
          <cell r="C227" t="str">
            <v>Batu pecah 1-2 cm manual</v>
          </cell>
          <cell r="E227" t="str">
            <v>m3</v>
          </cell>
          <cell r="F227">
            <v>160700</v>
          </cell>
          <cell r="G227">
            <v>175000</v>
          </cell>
          <cell r="I227">
            <v>170000</v>
          </cell>
          <cell r="M227">
            <v>170000</v>
          </cell>
        </row>
        <row r="228">
          <cell r="C228" t="str">
            <v>Batu pecah 2-3 cm crusher</v>
          </cell>
          <cell r="E228" t="str">
            <v>m3</v>
          </cell>
          <cell r="F228">
            <v>161800</v>
          </cell>
          <cell r="G228">
            <v>180000</v>
          </cell>
          <cell r="I228">
            <v>205000</v>
          </cell>
          <cell r="M228">
            <v>205000</v>
          </cell>
        </row>
        <row r="229">
          <cell r="C229" t="str">
            <v>Batu pecah 2-3 cm manual</v>
          </cell>
          <cell r="E229" t="str">
            <v>m3</v>
          </cell>
          <cell r="F229">
            <v>132700</v>
          </cell>
          <cell r="G229">
            <v>150000</v>
          </cell>
          <cell r="I229">
            <v>167000</v>
          </cell>
          <cell r="M229">
            <v>167000</v>
          </cell>
        </row>
        <row r="230">
          <cell r="C230" t="str">
            <v>Batu pecah 3-5 cm crusher</v>
          </cell>
          <cell r="E230" t="str">
            <v>m3</v>
          </cell>
          <cell r="F230">
            <v>146400</v>
          </cell>
          <cell r="G230">
            <v>170000</v>
          </cell>
          <cell r="I230">
            <v>190000</v>
          </cell>
          <cell r="M230">
            <v>190000</v>
          </cell>
        </row>
        <row r="231">
          <cell r="C231" t="str">
            <v>Batu pecah 3-5 cm manual</v>
          </cell>
          <cell r="E231" t="str">
            <v>m3</v>
          </cell>
          <cell r="F231">
            <v>126900</v>
          </cell>
          <cell r="G231">
            <v>130000</v>
          </cell>
          <cell r="I231">
            <v>140000</v>
          </cell>
          <cell r="M231">
            <v>140000</v>
          </cell>
        </row>
        <row r="232">
          <cell r="C232" t="str">
            <v>Batu pecah 5-7 cm manual</v>
          </cell>
          <cell r="E232" t="str">
            <v>m3</v>
          </cell>
          <cell r="F232">
            <v>115400</v>
          </cell>
          <cell r="G232">
            <v>120000</v>
          </cell>
          <cell r="I232">
            <v>125000</v>
          </cell>
          <cell r="M232">
            <v>125000</v>
          </cell>
        </row>
        <row r="233">
          <cell r="C233" t="str">
            <v>Batu pecah 7-10 cm</v>
          </cell>
          <cell r="E233" t="str">
            <v>m3</v>
          </cell>
          <cell r="F233">
            <v>159900</v>
          </cell>
          <cell r="G233">
            <v>125000</v>
          </cell>
          <cell r="I233">
            <v>130000</v>
          </cell>
          <cell r="M233">
            <v>130000</v>
          </cell>
        </row>
        <row r="234">
          <cell r="C234" t="str">
            <v>Batu tempel candi 10 x 20</v>
          </cell>
          <cell r="E234" t="str">
            <v>m2</v>
          </cell>
          <cell r="F234">
            <v>79900</v>
          </cell>
          <cell r="G234">
            <v>80000</v>
          </cell>
          <cell r="M234">
            <v>0</v>
          </cell>
        </row>
        <row r="235">
          <cell r="C235" t="str">
            <v>Batu tempel candi 15 x 30</v>
          </cell>
          <cell r="E235" t="str">
            <v>m2</v>
          </cell>
          <cell r="F235">
            <v>94500</v>
          </cell>
          <cell r="G235">
            <v>100000</v>
          </cell>
          <cell r="M235">
            <v>0</v>
          </cell>
        </row>
        <row r="236">
          <cell r="C236" t="str">
            <v>Batu tempel candi 20 x 40</v>
          </cell>
          <cell r="E236" t="str">
            <v>m2</v>
          </cell>
          <cell r="F236">
            <v>109000</v>
          </cell>
          <cell r="G236">
            <v>110000</v>
          </cell>
          <cell r="M236">
            <v>0</v>
          </cell>
        </row>
        <row r="237">
          <cell r="C237" t="str">
            <v>Batu tempel granit 10 x 20</v>
          </cell>
          <cell r="E237" t="str">
            <v>m2</v>
          </cell>
          <cell r="F237">
            <v>94500</v>
          </cell>
          <cell r="G237">
            <v>100000</v>
          </cell>
          <cell r="M237">
            <v>0</v>
          </cell>
        </row>
        <row r="238">
          <cell r="C238" t="str">
            <v>Batu tempel granit 15 x 30</v>
          </cell>
          <cell r="E238" t="str">
            <v>m2</v>
          </cell>
          <cell r="F238">
            <v>109000</v>
          </cell>
          <cell r="G238">
            <v>110000</v>
          </cell>
          <cell r="M238">
            <v>0</v>
          </cell>
        </row>
        <row r="239">
          <cell r="C239" t="str">
            <v>Batu tempel granit 20 x 40</v>
          </cell>
          <cell r="E239" t="str">
            <v>m2</v>
          </cell>
          <cell r="F239">
            <v>123500</v>
          </cell>
          <cell r="G239">
            <v>125000</v>
          </cell>
          <cell r="M239">
            <v>0</v>
          </cell>
        </row>
        <row r="240">
          <cell r="C240" t="str">
            <v>Batu tempel Karangsambung 10 x 20</v>
          </cell>
          <cell r="E240" t="str">
            <v>m2</v>
          </cell>
          <cell r="F240">
            <v>54500</v>
          </cell>
          <cell r="G240">
            <v>60000</v>
          </cell>
          <cell r="M240">
            <v>0</v>
          </cell>
        </row>
        <row r="241">
          <cell r="C241" t="str">
            <v>Batu tempel Karangsambung 15 x 30</v>
          </cell>
          <cell r="E241" t="str">
            <v>m2</v>
          </cell>
          <cell r="F241">
            <v>65400</v>
          </cell>
          <cell r="G241">
            <v>70000</v>
          </cell>
          <cell r="M241">
            <v>0</v>
          </cell>
        </row>
        <row r="242">
          <cell r="C242" t="str">
            <v>Batu tempel Karangsambung 20 x 40</v>
          </cell>
          <cell r="E242" t="str">
            <v>m2</v>
          </cell>
          <cell r="F242">
            <v>72600</v>
          </cell>
          <cell r="G242">
            <v>75000</v>
          </cell>
          <cell r="M242">
            <v>0</v>
          </cell>
        </row>
        <row r="243">
          <cell r="C243" t="str">
            <v>Batu tempel Palimanan 10 x 20</v>
          </cell>
          <cell r="E243" t="str">
            <v>m2</v>
          </cell>
          <cell r="F243">
            <v>87100</v>
          </cell>
          <cell r="G243">
            <v>95000</v>
          </cell>
          <cell r="M243">
            <v>0</v>
          </cell>
        </row>
        <row r="244">
          <cell r="C244" t="str">
            <v>Batu tempel Palimanan 15 x 30</v>
          </cell>
          <cell r="E244" t="str">
            <v>m2</v>
          </cell>
          <cell r="F244">
            <v>94500</v>
          </cell>
          <cell r="G244">
            <v>100000</v>
          </cell>
          <cell r="M244">
            <v>0</v>
          </cell>
        </row>
        <row r="245">
          <cell r="C245" t="str">
            <v>Batu tempel Palimanan 20 x 40</v>
          </cell>
          <cell r="E245" t="str">
            <v>m2</v>
          </cell>
          <cell r="F245">
            <v>101700</v>
          </cell>
          <cell r="G245">
            <v>105000</v>
          </cell>
          <cell r="M245">
            <v>0</v>
          </cell>
        </row>
        <row r="246">
          <cell r="C246" t="str">
            <v>Batu tempel rai 10 x 20</v>
          </cell>
          <cell r="E246" t="str">
            <v>m2</v>
          </cell>
          <cell r="F246">
            <v>61700</v>
          </cell>
          <cell r="G246">
            <v>65000</v>
          </cell>
          <cell r="M246">
            <v>0</v>
          </cell>
        </row>
        <row r="247">
          <cell r="C247" t="str">
            <v>Batu tempel rai 15 x 30</v>
          </cell>
          <cell r="E247" t="str">
            <v>m2</v>
          </cell>
          <cell r="F247">
            <v>69000</v>
          </cell>
          <cell r="G247">
            <v>75000</v>
          </cell>
          <cell r="M247">
            <v>0</v>
          </cell>
        </row>
        <row r="248">
          <cell r="C248" t="str">
            <v>Batu tempel rai 20 x 40</v>
          </cell>
          <cell r="E248" t="str">
            <v>m2</v>
          </cell>
          <cell r="F248">
            <v>79900</v>
          </cell>
          <cell r="G248">
            <v>85000</v>
          </cell>
          <cell r="M248">
            <v>0</v>
          </cell>
        </row>
        <row r="249">
          <cell r="C249" t="str">
            <v>Batu tempel rai tak beraturan</v>
          </cell>
          <cell r="E249" t="str">
            <v>m2</v>
          </cell>
          <cell r="F249">
            <v>29000</v>
          </cell>
          <cell r="G249">
            <v>35000</v>
          </cell>
          <cell r="M249">
            <v>0</v>
          </cell>
        </row>
        <row r="250">
          <cell r="C250" t="str">
            <v>Besi tempa (jadi)</v>
          </cell>
          <cell r="E250" t="str">
            <v>kg</v>
          </cell>
          <cell r="F250">
            <v>22300</v>
          </cell>
          <cell r="G250">
            <v>25000</v>
          </cell>
          <cell r="H250">
            <v>13000</v>
          </cell>
          <cell r="M250">
            <v>13000</v>
          </cell>
        </row>
        <row r="251">
          <cell r="C251" t="str">
            <v>Coating batu tempel (7 m2)</v>
          </cell>
          <cell r="E251" t="str">
            <v>liter</v>
          </cell>
          <cell r="F251">
            <v>69900</v>
          </cell>
          <cell r="G251">
            <v>80000</v>
          </cell>
          <cell r="H251">
            <v>60000</v>
          </cell>
          <cell r="M251">
            <v>60000</v>
          </cell>
        </row>
        <row r="252">
          <cell r="C252" t="str">
            <v>Daun jendela aluminium komplit (terpasang)</v>
          </cell>
          <cell r="E252" t="str">
            <v>buah</v>
          </cell>
          <cell r="F252">
            <v>279600</v>
          </cell>
          <cell r="G252">
            <v>279600</v>
          </cell>
          <cell r="J252">
            <v>112500</v>
          </cell>
          <cell r="M252">
            <v>112500</v>
          </cell>
        </row>
        <row r="253">
          <cell r="C253" t="str">
            <v>Daun pintu aluminium komplit (terpasang)</v>
          </cell>
          <cell r="E253" t="str">
            <v>buah</v>
          </cell>
          <cell r="F253">
            <v>699200</v>
          </cell>
          <cell r="G253">
            <v>699200</v>
          </cell>
          <cell r="J253">
            <v>225000</v>
          </cell>
          <cell r="M253">
            <v>225000</v>
          </cell>
        </row>
        <row r="254">
          <cell r="C254" t="str">
            <v>Fiber Glass</v>
          </cell>
          <cell r="E254" t="str">
            <v>lembar</v>
          </cell>
          <cell r="F254">
            <v>125800</v>
          </cell>
          <cell r="G254">
            <v>125800</v>
          </cell>
          <cell r="J254">
            <v>30000</v>
          </cell>
          <cell r="M254">
            <v>30000</v>
          </cell>
        </row>
        <row r="255">
          <cell r="C255" t="str">
            <v>Gazon / kanstin 30 x 50 x 15</v>
          </cell>
          <cell r="E255" t="str">
            <v>buah</v>
          </cell>
          <cell r="F255">
            <v>9700</v>
          </cell>
          <cell r="G255">
            <v>12200</v>
          </cell>
          <cell r="M255">
            <v>0</v>
          </cell>
        </row>
        <row r="256">
          <cell r="C256" t="str">
            <v>Genteng krepus</v>
          </cell>
          <cell r="E256" t="str">
            <v>buah</v>
          </cell>
          <cell r="F256">
            <v>2500</v>
          </cell>
          <cell r="G256">
            <v>2000</v>
          </cell>
          <cell r="J256">
            <v>3000</v>
          </cell>
          <cell r="M256">
            <v>3000</v>
          </cell>
        </row>
        <row r="257">
          <cell r="C257" t="str">
            <v>Genteng krepus Badongan / ujung gazur</v>
          </cell>
          <cell r="E257" t="str">
            <v>buah</v>
          </cell>
          <cell r="F257">
            <v>6000</v>
          </cell>
          <cell r="G257">
            <v>25000</v>
          </cell>
          <cell r="M257">
            <v>0</v>
          </cell>
        </row>
        <row r="258">
          <cell r="C258" t="str">
            <v>Genteng krepus glazur</v>
          </cell>
          <cell r="E258" t="str">
            <v>buah</v>
          </cell>
          <cell r="F258">
            <v>5750</v>
          </cell>
          <cell r="G258">
            <v>6000</v>
          </cell>
          <cell r="M258">
            <v>0</v>
          </cell>
        </row>
        <row r="259">
          <cell r="C259" t="str">
            <v>Genteng krepus 3 W Glazur</v>
          </cell>
          <cell r="E259" t="str">
            <v>buah</v>
          </cell>
          <cell r="F259">
            <v>50800</v>
          </cell>
          <cell r="G259">
            <v>55000</v>
          </cell>
          <cell r="M259">
            <v>0</v>
          </cell>
        </row>
        <row r="260">
          <cell r="C260" t="str">
            <v>Genteng krepus 3 W</v>
          </cell>
          <cell r="E260" t="str">
            <v>buah</v>
          </cell>
          <cell r="F260">
            <v>54500</v>
          </cell>
          <cell r="G260">
            <v>35000</v>
          </cell>
          <cell r="M260">
            <v>0</v>
          </cell>
        </row>
        <row r="261">
          <cell r="C261" t="str">
            <v>Genteng krepus bulat</v>
          </cell>
          <cell r="E261" t="str">
            <v>buah</v>
          </cell>
          <cell r="F261">
            <v>3500</v>
          </cell>
          <cell r="G261">
            <v>2000</v>
          </cell>
          <cell r="J261">
            <v>5000</v>
          </cell>
          <cell r="M261">
            <v>5000</v>
          </cell>
        </row>
        <row r="262">
          <cell r="C262" t="str">
            <v>Genteng krepus Mahkota/tengah glazur</v>
          </cell>
          <cell r="E262" t="str">
            <v>buah</v>
          </cell>
          <cell r="F262">
            <v>218100</v>
          </cell>
          <cell r="G262">
            <v>50000</v>
          </cell>
          <cell r="M262">
            <v>0</v>
          </cell>
        </row>
        <row r="263">
          <cell r="C263" t="str">
            <v>Genteng krepus papak/lancip</v>
          </cell>
          <cell r="E263" t="str">
            <v>buah</v>
          </cell>
          <cell r="F263">
            <v>2100</v>
          </cell>
          <cell r="G263">
            <v>2000</v>
          </cell>
          <cell r="J263">
            <v>4500</v>
          </cell>
          <cell r="M263">
            <v>4500</v>
          </cell>
        </row>
        <row r="264">
          <cell r="C264" t="str">
            <v>Genteng krepus ujung</v>
          </cell>
          <cell r="E264" t="str">
            <v>buah</v>
          </cell>
          <cell r="F264">
            <v>32600</v>
          </cell>
          <cell r="G264">
            <v>12500</v>
          </cell>
          <cell r="M264">
            <v>0</v>
          </cell>
        </row>
        <row r="265">
          <cell r="C265" t="str">
            <v>Genteng krepus ujung glazur</v>
          </cell>
          <cell r="E265" t="str">
            <v>buah</v>
          </cell>
          <cell r="F265">
            <v>36300</v>
          </cell>
          <cell r="G265">
            <v>25000</v>
          </cell>
          <cell r="J265">
            <v>1200</v>
          </cell>
          <cell r="M265">
            <v>1200</v>
          </cell>
        </row>
        <row r="266">
          <cell r="C266" t="str">
            <v>Genteng Magase</v>
          </cell>
          <cell r="E266" t="str">
            <v>buah</v>
          </cell>
          <cell r="F266">
            <v>850</v>
          </cell>
          <cell r="G266">
            <v>1100</v>
          </cell>
          <cell r="M266">
            <v>0</v>
          </cell>
        </row>
        <row r="267">
          <cell r="C267" t="str">
            <v>Genteng Magaze glazur</v>
          </cell>
          <cell r="E267" t="str">
            <v>buah</v>
          </cell>
          <cell r="F267">
            <v>2100</v>
          </cell>
          <cell r="G267">
            <v>2800</v>
          </cell>
          <cell r="M267">
            <v>0</v>
          </cell>
        </row>
        <row r="268">
          <cell r="C268" t="str">
            <v>Genteng Morando biasa</v>
          </cell>
          <cell r="E268" t="str">
            <v>buah</v>
          </cell>
          <cell r="F268">
            <v>1000</v>
          </cell>
          <cell r="G268">
            <v>1500</v>
          </cell>
          <cell r="J268">
            <v>1300</v>
          </cell>
          <cell r="M268">
            <v>1300</v>
          </cell>
        </row>
        <row r="269">
          <cell r="C269" t="str">
            <v>Genteng Morando glazur</v>
          </cell>
          <cell r="E269" t="str">
            <v>buah</v>
          </cell>
          <cell r="F269">
            <v>2800</v>
          </cell>
          <cell r="G269">
            <v>3500</v>
          </cell>
          <cell r="M269">
            <v>0</v>
          </cell>
        </row>
        <row r="270">
          <cell r="C270" t="str">
            <v>Genteng Morando Warna Maron</v>
          </cell>
          <cell r="E270" t="str">
            <v>buah</v>
          </cell>
          <cell r="F270">
            <v>3900</v>
          </cell>
          <cell r="G270">
            <v>3500</v>
          </cell>
          <cell r="M270">
            <v>0</v>
          </cell>
        </row>
        <row r="271">
          <cell r="C271" t="str">
            <v>Genteng Plentong</v>
          </cell>
          <cell r="E271" t="str">
            <v>buah</v>
          </cell>
          <cell r="F271">
            <v>750</v>
          </cell>
          <cell r="G271">
            <v>1000</v>
          </cell>
          <cell r="J271">
            <v>100</v>
          </cell>
          <cell r="M271">
            <v>100</v>
          </cell>
        </row>
        <row r="272">
          <cell r="C272" t="str">
            <v>Genteng Pres Kodok</v>
          </cell>
          <cell r="E272" t="str">
            <v>buah</v>
          </cell>
          <cell r="F272">
            <v>600</v>
          </cell>
          <cell r="G272">
            <v>1000</v>
          </cell>
          <cell r="J272">
            <v>1100</v>
          </cell>
          <cell r="M272">
            <v>1100</v>
          </cell>
        </row>
        <row r="273">
          <cell r="C273" t="str">
            <v>Genteng Vlams</v>
          </cell>
          <cell r="E273" t="str">
            <v>buah</v>
          </cell>
          <cell r="F273">
            <v>525</v>
          </cell>
          <cell r="G273">
            <v>650</v>
          </cell>
          <cell r="J273">
            <v>800</v>
          </cell>
          <cell r="M273">
            <v>800</v>
          </cell>
        </row>
        <row r="274">
          <cell r="C274" t="str">
            <v>Gorong-gorong diameter 20</v>
          </cell>
          <cell r="E274" t="str">
            <v>m1</v>
          </cell>
          <cell r="F274">
            <v>38800</v>
          </cell>
          <cell r="G274">
            <v>40000</v>
          </cell>
          <cell r="J274">
            <v>50000</v>
          </cell>
          <cell r="M274">
            <v>50000</v>
          </cell>
        </row>
        <row r="275">
          <cell r="C275" t="str">
            <v>Gorong-gorong diameter 30</v>
          </cell>
          <cell r="E275" t="str">
            <v>m1</v>
          </cell>
          <cell r="F275">
            <v>54900</v>
          </cell>
          <cell r="G275">
            <v>60000</v>
          </cell>
          <cell r="J275">
            <v>70000</v>
          </cell>
          <cell r="M275">
            <v>70000</v>
          </cell>
        </row>
        <row r="276">
          <cell r="C276" t="str">
            <v>Gorong-gorong diameter 40</v>
          </cell>
          <cell r="E276" t="str">
            <v>m1</v>
          </cell>
          <cell r="F276">
            <v>67100</v>
          </cell>
          <cell r="G276">
            <v>70000</v>
          </cell>
          <cell r="J276">
            <v>90000</v>
          </cell>
          <cell r="M276">
            <v>90000</v>
          </cell>
        </row>
        <row r="277">
          <cell r="C277" t="str">
            <v>Gorong-gorong diameter 60</v>
          </cell>
          <cell r="E277" t="str">
            <v>m1</v>
          </cell>
          <cell r="F277">
            <v>102450</v>
          </cell>
          <cell r="G277">
            <v>115000</v>
          </cell>
          <cell r="J277">
            <v>120000</v>
          </cell>
          <cell r="M277">
            <v>120000</v>
          </cell>
        </row>
        <row r="278">
          <cell r="C278" t="str">
            <v>Gorong-gorong diameter 80</v>
          </cell>
          <cell r="E278" t="str">
            <v>m1</v>
          </cell>
          <cell r="F278">
            <v>125800</v>
          </cell>
          <cell r="G278">
            <v>165000</v>
          </cell>
          <cell r="J278">
            <v>130000</v>
          </cell>
          <cell r="M278">
            <v>130000</v>
          </cell>
        </row>
        <row r="279">
          <cell r="C279" t="str">
            <v>Gorong-gorong diameter 100</v>
          </cell>
          <cell r="E279" t="str">
            <v>m1</v>
          </cell>
          <cell r="F279">
            <v>141100</v>
          </cell>
          <cell r="G279">
            <v>200000</v>
          </cell>
          <cell r="M279">
            <v>0</v>
          </cell>
        </row>
        <row r="280">
          <cell r="C280" t="str">
            <v>Kapur pasang</v>
          </cell>
          <cell r="E280" t="str">
            <v>m3</v>
          </cell>
          <cell r="F280">
            <v>157700</v>
          </cell>
          <cell r="G280">
            <v>215000</v>
          </cell>
          <cell r="J280">
            <v>150000</v>
          </cell>
          <cell r="M280">
            <v>150000</v>
          </cell>
        </row>
        <row r="281">
          <cell r="C281" t="str">
            <v>Kayu Ø 8/ 4 m</v>
          </cell>
          <cell r="E281" t="str">
            <v>btg</v>
          </cell>
          <cell r="F281">
            <v>10000</v>
          </cell>
          <cell r="G281">
            <v>0</v>
          </cell>
          <cell r="M281">
            <v>0</v>
          </cell>
        </row>
        <row r="282">
          <cell r="C282" t="str">
            <v>Kayu bakar</v>
          </cell>
          <cell r="E282" t="str">
            <v>m3</v>
          </cell>
          <cell r="F282">
            <v>72900</v>
          </cell>
          <cell r="G282">
            <v>75000</v>
          </cell>
          <cell r="J282">
            <v>75000</v>
          </cell>
          <cell r="M282">
            <v>75000</v>
          </cell>
        </row>
        <row r="283">
          <cell r="C283" t="str">
            <v>Kayu Begisting</v>
          </cell>
          <cell r="E283" t="str">
            <v>m3</v>
          </cell>
          <cell r="F283">
            <v>987600</v>
          </cell>
          <cell r="G283">
            <v>1000000</v>
          </cell>
          <cell r="J283">
            <v>1500000</v>
          </cell>
          <cell r="M283">
            <v>1500000</v>
          </cell>
        </row>
        <row r="284">
          <cell r="C284" t="str">
            <v>Kayu damar laut</v>
          </cell>
          <cell r="E284" t="str">
            <v>m3</v>
          </cell>
          <cell r="F284">
            <v>6000000</v>
          </cell>
          <cell r="G284">
            <v>8000000</v>
          </cell>
          <cell r="M284">
            <v>0</v>
          </cell>
        </row>
        <row r="285">
          <cell r="C285" t="str">
            <v>Kayu glugu tua</v>
          </cell>
          <cell r="E285" t="str">
            <v>m3</v>
          </cell>
          <cell r="F285">
            <v>2007600</v>
          </cell>
          <cell r="G285">
            <v>2300000</v>
          </cell>
          <cell r="M285">
            <v>0</v>
          </cell>
        </row>
        <row r="286">
          <cell r="C286" t="str">
            <v>Kayu jati lokal mutu I</v>
          </cell>
          <cell r="E286" t="str">
            <v>m3</v>
          </cell>
          <cell r="F286">
            <v>5405700</v>
          </cell>
          <cell r="G286">
            <v>6250000</v>
          </cell>
          <cell r="M286">
            <v>0</v>
          </cell>
        </row>
        <row r="287">
          <cell r="C287" t="str">
            <v>Kayu kamper</v>
          </cell>
          <cell r="E287" t="str">
            <v>m3</v>
          </cell>
          <cell r="F287">
            <v>5200000</v>
          </cell>
          <cell r="G287">
            <v>7500000</v>
          </cell>
          <cell r="M287">
            <v>0</v>
          </cell>
        </row>
        <row r="288">
          <cell r="C288" t="str">
            <v>Kayu kruwing</v>
          </cell>
          <cell r="E288" t="str">
            <v>m3</v>
          </cell>
          <cell r="F288">
            <v>4500000</v>
          </cell>
          <cell r="G288">
            <v>5000000</v>
          </cell>
          <cell r="M288">
            <v>0</v>
          </cell>
        </row>
        <row r="289">
          <cell r="C289" t="str">
            <v>Kayu mranti</v>
          </cell>
          <cell r="E289" t="str">
            <v>m3</v>
          </cell>
          <cell r="F289">
            <v>3972400</v>
          </cell>
          <cell r="G289">
            <v>3750000</v>
          </cell>
          <cell r="M289">
            <v>0</v>
          </cell>
        </row>
        <row r="290">
          <cell r="C290" t="str">
            <v>Kayu tahun</v>
          </cell>
          <cell r="E290" t="str">
            <v>m3</v>
          </cell>
          <cell r="F290">
            <v>1146700</v>
          </cell>
          <cell r="G290">
            <v>1500000</v>
          </cell>
          <cell r="M290">
            <v>0</v>
          </cell>
        </row>
        <row r="291">
          <cell r="C291" t="str">
            <v>Kayu bengkirai</v>
          </cell>
          <cell r="E291" t="str">
            <v>m3</v>
          </cell>
          <cell r="F291">
            <v>72900</v>
          </cell>
          <cell r="G291">
            <v>7500000</v>
          </cell>
          <cell r="M291">
            <v>0</v>
          </cell>
        </row>
        <row r="292">
          <cell r="C292" t="str">
            <v>Kerikil sungai</v>
          </cell>
          <cell r="E292" t="str">
            <v>m3</v>
          </cell>
          <cell r="F292">
            <v>101700</v>
          </cell>
          <cell r="G292">
            <v>101700</v>
          </cell>
          <cell r="M292">
            <v>0</v>
          </cell>
        </row>
        <row r="293">
          <cell r="C293" t="str">
            <v>Kerikil sungai ayak tanpa pasir</v>
          </cell>
          <cell r="E293" t="str">
            <v>m3</v>
          </cell>
          <cell r="F293">
            <v>87100</v>
          </cell>
          <cell r="G293">
            <v>87100</v>
          </cell>
          <cell r="J293">
            <v>90000</v>
          </cell>
          <cell r="M293">
            <v>90000</v>
          </cell>
        </row>
        <row r="294">
          <cell r="C294" t="str">
            <v>Kusen aluminium 3" (terpasang)</v>
          </cell>
          <cell r="E294" t="str">
            <v>m1</v>
          </cell>
          <cell r="F294">
            <v>70500</v>
          </cell>
          <cell r="G294">
            <v>75000</v>
          </cell>
          <cell r="M294">
            <v>0</v>
          </cell>
        </row>
        <row r="295">
          <cell r="C295" t="str">
            <v>Krokos jagung</v>
          </cell>
          <cell r="E295" t="str">
            <v>m3</v>
          </cell>
          <cell r="F295">
            <v>90850</v>
          </cell>
          <cell r="G295">
            <v>100000</v>
          </cell>
          <cell r="I295">
            <v>120000</v>
          </cell>
          <cell r="J295">
            <v>95000</v>
          </cell>
          <cell r="M295">
            <v>95000</v>
          </cell>
        </row>
        <row r="296">
          <cell r="C296" t="str">
            <v>Pagar besi cor (terpasang)</v>
          </cell>
          <cell r="E296" t="str">
            <v>m2</v>
          </cell>
          <cell r="F296">
            <v>317300</v>
          </cell>
          <cell r="G296">
            <v>317300</v>
          </cell>
          <cell r="M296">
            <v>0</v>
          </cell>
        </row>
        <row r="297">
          <cell r="C297" t="str">
            <v>Pagar besi tempa (terpasang)</v>
          </cell>
          <cell r="E297" t="str">
            <v>m2</v>
          </cell>
          <cell r="F297">
            <v>423300</v>
          </cell>
          <cell r="G297">
            <v>423300</v>
          </cell>
          <cell r="M297">
            <v>0</v>
          </cell>
        </row>
        <row r="298">
          <cell r="C298" t="str">
            <v>Papan suri-suri kayu Kalimantan</v>
          </cell>
          <cell r="E298" t="str">
            <v>m3</v>
          </cell>
          <cell r="F298">
            <v>2162000</v>
          </cell>
          <cell r="G298">
            <v>2500000</v>
          </cell>
          <cell r="M298">
            <v>0</v>
          </cell>
        </row>
        <row r="299">
          <cell r="C299" t="str">
            <v>Papan talang kayu mranti</v>
          </cell>
          <cell r="E299" t="str">
            <v>m2</v>
          </cell>
          <cell r="F299">
            <v>39400</v>
          </cell>
          <cell r="G299">
            <v>2500000</v>
          </cell>
          <cell r="M299">
            <v>0</v>
          </cell>
        </row>
        <row r="300">
          <cell r="C300" t="str">
            <v>Pasir beton</v>
          </cell>
          <cell r="E300" t="str">
            <v>m3</v>
          </cell>
          <cell r="F300">
            <v>76400</v>
          </cell>
          <cell r="G300">
            <v>100000</v>
          </cell>
          <cell r="I300">
            <v>110000</v>
          </cell>
          <cell r="J300">
            <v>100000</v>
          </cell>
          <cell r="M300">
            <v>100000</v>
          </cell>
        </row>
        <row r="301">
          <cell r="C301" t="str">
            <v>Pasir pasang</v>
          </cell>
          <cell r="E301" t="str">
            <v>m3</v>
          </cell>
          <cell r="F301">
            <v>76400</v>
          </cell>
          <cell r="G301">
            <v>100000</v>
          </cell>
          <cell r="I301">
            <v>110000</v>
          </cell>
          <cell r="J301">
            <v>97500</v>
          </cell>
          <cell r="M301">
            <v>97500</v>
          </cell>
        </row>
        <row r="302">
          <cell r="C302" t="str">
            <v>Pasir urug / timbun</v>
          </cell>
          <cell r="E302" t="str">
            <v>m3</v>
          </cell>
          <cell r="F302">
            <v>60000</v>
          </cell>
          <cell r="G302">
            <v>60000</v>
          </cell>
          <cell r="I302">
            <v>65000</v>
          </cell>
          <cell r="J302">
            <v>65000</v>
          </cell>
          <cell r="M302">
            <v>65000</v>
          </cell>
        </row>
        <row r="303">
          <cell r="C303" t="str">
            <v>Paving blok sakura polos</v>
          </cell>
          <cell r="E303" t="str">
            <v>m2</v>
          </cell>
          <cell r="F303">
            <v>26600</v>
          </cell>
          <cell r="G303">
            <v>29000</v>
          </cell>
          <cell r="J303">
            <v>27000</v>
          </cell>
          <cell r="M303">
            <v>27000</v>
          </cell>
        </row>
        <row r="304">
          <cell r="C304" t="str">
            <v>Paving blok sakura warna</v>
          </cell>
          <cell r="E304" t="str">
            <v>m2</v>
          </cell>
          <cell r="F304">
            <v>26500</v>
          </cell>
          <cell r="G304">
            <v>30000</v>
          </cell>
          <cell r="J304">
            <v>35000</v>
          </cell>
          <cell r="M304">
            <v>35000</v>
          </cell>
        </row>
        <row r="305">
          <cell r="C305" t="str">
            <v>Paving blok segi 4, t=8cm</v>
          </cell>
          <cell r="E305" t="str">
            <v>m2</v>
          </cell>
          <cell r="F305">
            <v>40400</v>
          </cell>
          <cell r="G305">
            <v>44000</v>
          </cell>
          <cell r="J305">
            <v>40000</v>
          </cell>
          <cell r="M305">
            <v>40000</v>
          </cell>
        </row>
        <row r="306">
          <cell r="C306" t="str">
            <v>Paving blok segi 6, t=8 cm</v>
          </cell>
          <cell r="E306" t="str">
            <v>m2</v>
          </cell>
          <cell r="F306">
            <v>35600</v>
          </cell>
          <cell r="G306">
            <v>28000</v>
          </cell>
          <cell r="H306">
            <v>60000</v>
          </cell>
          <cell r="J306">
            <v>45000</v>
          </cell>
          <cell r="M306">
            <v>45000</v>
          </cell>
        </row>
        <row r="307">
          <cell r="C307" t="str">
            <v>Paving blok segi 6 warna</v>
          </cell>
          <cell r="E307" t="str">
            <v>m2</v>
          </cell>
          <cell r="F307">
            <v>30800</v>
          </cell>
          <cell r="G307">
            <v>33000</v>
          </cell>
          <cell r="J307">
            <v>33000</v>
          </cell>
          <cell r="M307">
            <v>33000</v>
          </cell>
        </row>
        <row r="308">
          <cell r="C308" t="str">
            <v>Pintu besi Folding Gate (tepasang)</v>
          </cell>
          <cell r="E308" t="str">
            <v>m2</v>
          </cell>
          <cell r="F308">
            <v>540100</v>
          </cell>
          <cell r="G308">
            <v>545000</v>
          </cell>
          <cell r="J308">
            <v>12000</v>
          </cell>
          <cell r="M308">
            <v>12000</v>
          </cell>
        </row>
        <row r="309">
          <cell r="C309" t="str">
            <v>Pintu besi lipat (terpasang)</v>
          </cell>
          <cell r="E309" t="str">
            <v>m2</v>
          </cell>
          <cell r="F309">
            <v>493800</v>
          </cell>
          <cell r="G309">
            <v>495000</v>
          </cell>
          <cell r="M309">
            <v>0</v>
          </cell>
        </row>
        <row r="310">
          <cell r="C310" t="str">
            <v>Pintu besi tempa (terpasang)</v>
          </cell>
          <cell r="E310" t="str">
            <v>m2</v>
          </cell>
          <cell r="F310">
            <v>423300</v>
          </cell>
          <cell r="G310">
            <v>450000</v>
          </cell>
          <cell r="M310">
            <v>0</v>
          </cell>
        </row>
        <row r="311">
          <cell r="C311" t="str">
            <v>Plepet pyan kayu meranti/profil</v>
          </cell>
          <cell r="E311" t="str">
            <v>buah</v>
          </cell>
          <cell r="F311">
            <v>9750</v>
          </cell>
          <cell r="G311">
            <v>9750</v>
          </cell>
          <cell r="M311">
            <v>0</v>
          </cell>
        </row>
        <row r="312">
          <cell r="C312" t="str">
            <v>Ram aluminium</v>
          </cell>
          <cell r="E312" t="str">
            <v>m1</v>
          </cell>
          <cell r="F312">
            <v>77400</v>
          </cell>
          <cell r="G312">
            <v>77400</v>
          </cell>
          <cell r="M312">
            <v>0</v>
          </cell>
        </row>
        <row r="313">
          <cell r="C313" t="str">
            <v>Rangka atap besi Galvanis (terpasang)</v>
          </cell>
          <cell r="E313" t="str">
            <v>m2</v>
          </cell>
          <cell r="F313">
            <v>211500</v>
          </cell>
          <cell r="G313">
            <v>211500</v>
          </cell>
          <cell r="M313">
            <v>0</v>
          </cell>
        </row>
        <row r="314">
          <cell r="C314" t="str">
            <v>Rangka atap besi kanal (terpasang)</v>
          </cell>
          <cell r="E314" t="str">
            <v>m2</v>
          </cell>
          <cell r="F314">
            <v>282100</v>
          </cell>
          <cell r="G314">
            <v>282100</v>
          </cell>
          <cell r="M314">
            <v>0</v>
          </cell>
        </row>
        <row r="315">
          <cell r="C315" t="str">
            <v>Rangka atap besi tempa (terpasang)</v>
          </cell>
          <cell r="E315" t="str">
            <v>m2</v>
          </cell>
          <cell r="F315">
            <v>387900</v>
          </cell>
          <cell r="G315">
            <v>387900</v>
          </cell>
          <cell r="M315">
            <v>0</v>
          </cell>
        </row>
        <row r="316">
          <cell r="C316" t="str">
            <v>Rangka atap stainless steel (terpasang)</v>
          </cell>
          <cell r="E316" t="str">
            <v>m2</v>
          </cell>
          <cell r="F316">
            <v>282100</v>
          </cell>
          <cell r="G316">
            <v>300000</v>
          </cell>
          <cell r="M316">
            <v>0</v>
          </cell>
        </row>
        <row r="317">
          <cell r="C317" t="str">
            <v>Roling door Aluminium (terpasang)</v>
          </cell>
          <cell r="E317" t="str">
            <v>m2</v>
          </cell>
          <cell r="F317">
            <v>387900</v>
          </cell>
          <cell r="G317">
            <v>400000</v>
          </cell>
          <cell r="M317">
            <v>0</v>
          </cell>
        </row>
        <row r="318">
          <cell r="C318" t="str">
            <v>Roling door seng (terpasang)</v>
          </cell>
          <cell r="E318" t="str">
            <v>m2</v>
          </cell>
          <cell r="F318">
            <v>282100</v>
          </cell>
          <cell r="G318">
            <v>282100</v>
          </cell>
          <cell r="M318">
            <v>0</v>
          </cell>
        </row>
        <row r="319">
          <cell r="C319" t="str">
            <v>Roster 10 x 25</v>
          </cell>
          <cell r="E319" t="str">
            <v>buah</v>
          </cell>
          <cell r="F319">
            <v>1650</v>
          </cell>
          <cell r="G319">
            <v>2000</v>
          </cell>
          <cell r="J319">
            <v>3000</v>
          </cell>
          <cell r="M319">
            <v>3000</v>
          </cell>
        </row>
        <row r="320">
          <cell r="C320" t="str">
            <v>Roster batu 20 x 20</v>
          </cell>
          <cell r="E320" t="str">
            <v>buah</v>
          </cell>
          <cell r="F320">
            <v>38600</v>
          </cell>
          <cell r="G320">
            <v>38600</v>
          </cell>
          <cell r="J320">
            <v>3500</v>
          </cell>
          <cell r="M320">
            <v>3500</v>
          </cell>
        </row>
        <row r="321">
          <cell r="C321" t="str">
            <v>Roster batu 30 x 30</v>
          </cell>
          <cell r="E321" t="str">
            <v>buah</v>
          </cell>
          <cell r="F321">
            <v>49100</v>
          </cell>
          <cell r="G321">
            <v>49100</v>
          </cell>
          <cell r="J321">
            <v>5000</v>
          </cell>
          <cell r="M321">
            <v>5000</v>
          </cell>
        </row>
        <row r="322">
          <cell r="C322" t="str">
            <v>Roster Holand 30 x 14 cm</v>
          </cell>
          <cell r="E322" t="str">
            <v>buah</v>
          </cell>
          <cell r="F322">
            <v>4800</v>
          </cell>
          <cell r="G322">
            <v>5500</v>
          </cell>
          <cell r="J322">
            <v>7500</v>
          </cell>
          <cell r="M322">
            <v>7500</v>
          </cell>
        </row>
        <row r="323">
          <cell r="C323" t="str">
            <v>Roster krepyak 20 x 30</v>
          </cell>
          <cell r="E323" t="str">
            <v>buah</v>
          </cell>
          <cell r="F323">
            <v>2750</v>
          </cell>
          <cell r="G323">
            <v>3000</v>
          </cell>
          <cell r="J323">
            <v>4000</v>
          </cell>
          <cell r="M323">
            <v>4000</v>
          </cell>
        </row>
        <row r="324">
          <cell r="C324" t="str">
            <v>Roster roda 20 x 20</v>
          </cell>
          <cell r="E324" t="str">
            <v>buah</v>
          </cell>
          <cell r="F324">
            <v>2450</v>
          </cell>
          <cell r="G324">
            <v>3000</v>
          </cell>
          <cell r="J324">
            <v>4500</v>
          </cell>
          <cell r="M324">
            <v>4500</v>
          </cell>
        </row>
        <row r="325">
          <cell r="C325" t="str">
            <v>Sirtu (tak diayak)</v>
          </cell>
          <cell r="E325" t="str">
            <v>m3</v>
          </cell>
          <cell r="F325">
            <v>44000</v>
          </cell>
          <cell r="G325">
            <v>55000</v>
          </cell>
          <cell r="J325">
            <v>95000</v>
          </cell>
          <cell r="M325">
            <v>95000</v>
          </cell>
        </row>
        <row r="326">
          <cell r="C326" t="str">
            <v>Slot aluminium (terpasang)</v>
          </cell>
          <cell r="E326" t="str">
            <v>buah</v>
          </cell>
          <cell r="F326">
            <v>105600</v>
          </cell>
          <cell r="G326">
            <v>110000</v>
          </cell>
          <cell r="J326">
            <v>105000</v>
          </cell>
          <cell r="M326">
            <v>105000</v>
          </cell>
        </row>
        <row r="327">
          <cell r="C327" t="str">
            <v>Slot pintu pagar (terpasang)</v>
          </cell>
          <cell r="E327" t="str">
            <v>buah</v>
          </cell>
          <cell r="F327">
            <v>139800</v>
          </cell>
          <cell r="G327">
            <v>150000</v>
          </cell>
          <cell r="J327">
            <v>95000</v>
          </cell>
          <cell r="M327">
            <v>95000</v>
          </cell>
        </row>
        <row r="328">
          <cell r="C328" t="str">
            <v>Tanah cadas</v>
          </cell>
          <cell r="E328" t="str">
            <v>m3</v>
          </cell>
          <cell r="F328">
            <v>62200</v>
          </cell>
          <cell r="G328">
            <v>60000</v>
          </cell>
          <cell r="J328">
            <v>55000</v>
          </cell>
          <cell r="M328">
            <v>55000</v>
          </cell>
        </row>
        <row r="329">
          <cell r="C329" t="str">
            <v>Tanah urugan / timbunan</v>
          </cell>
          <cell r="E329" t="str">
            <v>m3</v>
          </cell>
          <cell r="F329">
            <v>32300</v>
          </cell>
          <cell r="G329">
            <v>40000</v>
          </cell>
          <cell r="I329">
            <v>65000</v>
          </cell>
          <cell r="J329">
            <v>75000</v>
          </cell>
          <cell r="M329">
            <v>65000</v>
          </cell>
        </row>
        <row r="330">
          <cell r="C330" t="str">
            <v>Tralis besi cor (terpasang)</v>
          </cell>
          <cell r="E330" t="str">
            <v>m2</v>
          </cell>
          <cell r="F330">
            <v>211500</v>
          </cell>
          <cell r="G330">
            <v>230000</v>
          </cell>
          <cell r="I330">
            <v>45000</v>
          </cell>
          <cell r="M330">
            <v>45000</v>
          </cell>
        </row>
        <row r="331">
          <cell r="C331" t="str">
            <v>Tralis besi tempa (terpasang)</v>
          </cell>
          <cell r="E331" t="str">
            <v>m2</v>
          </cell>
          <cell r="F331">
            <v>244500</v>
          </cell>
          <cell r="G331">
            <v>300000</v>
          </cell>
          <cell r="M331">
            <v>0</v>
          </cell>
        </row>
        <row r="332">
          <cell r="G332" t="e">
            <v>#N/A</v>
          </cell>
          <cell r="M332">
            <v>0</v>
          </cell>
        </row>
        <row r="333">
          <cell r="C333" t="str">
            <v>TAMBAHAN</v>
          </cell>
          <cell r="G333">
            <v>0</v>
          </cell>
          <cell r="M333">
            <v>0</v>
          </cell>
        </row>
        <row r="334">
          <cell r="C334" t="str">
            <v>AC Split 2 PK Panasonic Type CS-CU-C 18E K</v>
          </cell>
          <cell r="E334" t="str">
            <v>unit</v>
          </cell>
          <cell r="F334">
            <v>8609755</v>
          </cell>
          <cell r="G334">
            <v>5243900</v>
          </cell>
          <cell r="M334">
            <v>0</v>
          </cell>
        </row>
        <row r="335">
          <cell r="C335" t="str">
            <v>Alumunium Foil</v>
          </cell>
          <cell r="E335" t="str">
            <v>m2</v>
          </cell>
          <cell r="F335">
            <v>7500</v>
          </cell>
          <cell r="M335">
            <v>0</v>
          </cell>
        </row>
        <row r="336">
          <cell r="C336" t="str">
            <v>Batu Tempel Candi 10 x 10 cm</v>
          </cell>
          <cell r="E336" t="str">
            <v>m2</v>
          </cell>
          <cell r="F336">
            <v>79900</v>
          </cell>
          <cell r="M336">
            <v>0</v>
          </cell>
        </row>
        <row r="337">
          <cell r="C337" t="str">
            <v>Bok Sekring 2 Group</v>
          </cell>
          <cell r="E337" t="str">
            <v>unit</v>
          </cell>
          <cell r="F337">
            <v>95500</v>
          </cell>
          <cell r="G337">
            <v>97500</v>
          </cell>
          <cell r="M337">
            <v>0</v>
          </cell>
        </row>
        <row r="338">
          <cell r="C338" t="str">
            <v>Dolken/Bambu Ǿ 8 cm / 4 m</v>
          </cell>
          <cell r="E338" t="str">
            <v>batang</v>
          </cell>
          <cell r="F338">
            <v>10000</v>
          </cell>
          <cell r="G338">
            <v>8000</v>
          </cell>
          <cell r="J338">
            <v>7000</v>
          </cell>
          <cell r="M338">
            <v>7000</v>
          </cell>
        </row>
        <row r="339">
          <cell r="C339" t="str">
            <v>Glass wool tebal 3 cm</v>
          </cell>
          <cell r="E339" t="str">
            <v>m2</v>
          </cell>
          <cell r="F339">
            <v>50000</v>
          </cell>
          <cell r="M339">
            <v>0</v>
          </cell>
        </row>
        <row r="340">
          <cell r="C340" t="str">
            <v>Grendel Jendela Artistik</v>
          </cell>
          <cell r="E340" t="str">
            <v>bh</v>
          </cell>
          <cell r="F340">
            <v>12000</v>
          </cell>
          <cell r="G340">
            <v>9300</v>
          </cell>
          <cell r="M340">
            <v>0</v>
          </cell>
        </row>
        <row r="341">
          <cell r="C341" t="str">
            <v>Grendel Pintu Artistik</v>
          </cell>
          <cell r="E341" t="str">
            <v>bh</v>
          </cell>
          <cell r="F341">
            <v>15000</v>
          </cell>
          <cell r="G341">
            <v>9300</v>
          </cell>
          <cell r="J341">
            <v>6000</v>
          </cell>
          <cell r="M341">
            <v>6000</v>
          </cell>
        </row>
        <row r="342">
          <cell r="C342" t="str">
            <v>Grendel Pintu Tanam Artistik</v>
          </cell>
          <cell r="E342" t="str">
            <v>bh</v>
          </cell>
          <cell r="F342">
            <v>33000</v>
          </cell>
          <cell r="G342">
            <v>9300</v>
          </cell>
          <cell r="J342">
            <v>15000</v>
          </cell>
          <cell r="M342">
            <v>15000</v>
          </cell>
        </row>
        <row r="343">
          <cell r="C343" t="str">
            <v>Handel Pintu Artistik</v>
          </cell>
          <cell r="E343" t="str">
            <v>pasang</v>
          </cell>
          <cell r="F343">
            <v>180000</v>
          </cell>
          <cell r="G343">
            <v>84200</v>
          </cell>
          <cell r="J343">
            <v>120000</v>
          </cell>
          <cell r="M343">
            <v>120000</v>
          </cell>
        </row>
        <row r="344">
          <cell r="C344" t="str">
            <v>Integrated Pintu Artistik</v>
          </cell>
          <cell r="E344" t="str">
            <v xml:space="preserve">unit </v>
          </cell>
          <cell r="F344">
            <v>1000000</v>
          </cell>
          <cell r="G344">
            <v>699200</v>
          </cell>
          <cell r="M344">
            <v>0</v>
          </cell>
        </row>
        <row r="345">
          <cell r="C345" t="str">
            <v>Kunci Tanam Artistik</v>
          </cell>
          <cell r="E345" t="str">
            <v>bh</v>
          </cell>
          <cell r="F345">
            <v>90000</v>
          </cell>
          <cell r="G345">
            <v>38200</v>
          </cell>
          <cell r="M345">
            <v>0</v>
          </cell>
        </row>
        <row r="346">
          <cell r="C346" t="str">
            <v>Lampu Spot 25 Watt</v>
          </cell>
          <cell r="E346" t="str">
            <v>bh</v>
          </cell>
          <cell r="F346">
            <v>150000</v>
          </cell>
          <cell r="G346">
            <v>124000</v>
          </cell>
          <cell r="M346">
            <v>0</v>
          </cell>
        </row>
        <row r="347">
          <cell r="C347" t="str">
            <v>lampu TL 20 Watt Philips + Reflektor</v>
          </cell>
          <cell r="E347" t="str">
            <v>bh</v>
          </cell>
          <cell r="F347">
            <v>76170</v>
          </cell>
          <cell r="G347">
            <v>66900</v>
          </cell>
          <cell r="M347">
            <v>0</v>
          </cell>
        </row>
        <row r="348">
          <cell r="C348" t="str">
            <v>Lem Vinyl</v>
          </cell>
          <cell r="E348" t="str">
            <v>ltr</v>
          </cell>
          <cell r="F348">
            <v>90000</v>
          </cell>
          <cell r="G348">
            <v>44000</v>
          </cell>
          <cell r="M348">
            <v>0</v>
          </cell>
        </row>
        <row r="349">
          <cell r="C349" t="str">
            <v>List kayu Profil</v>
          </cell>
          <cell r="E349" t="str">
            <v>m'</v>
          </cell>
          <cell r="F349">
            <v>4200</v>
          </cell>
          <cell r="G349">
            <v>19100</v>
          </cell>
          <cell r="M349">
            <v>0</v>
          </cell>
        </row>
        <row r="350">
          <cell r="C350" t="str">
            <v>Minyak Begisting/Oli Bekas</v>
          </cell>
          <cell r="E350" t="str">
            <v>ltr</v>
          </cell>
          <cell r="F350">
            <v>14520</v>
          </cell>
          <cell r="G350">
            <v>14520</v>
          </cell>
          <cell r="M350">
            <v>0</v>
          </cell>
        </row>
        <row r="351">
          <cell r="C351" t="str">
            <v>Parquet Jati</v>
          </cell>
          <cell r="E351" t="str">
            <v>m2</v>
          </cell>
          <cell r="F351">
            <v>100000</v>
          </cell>
          <cell r="G351">
            <v>280500</v>
          </cell>
          <cell r="M351">
            <v>0</v>
          </cell>
        </row>
        <row r="352">
          <cell r="C352" t="str">
            <v>Partikel board 1,2 x 2,4 m tebal 1,20 cm</v>
          </cell>
          <cell r="E352" t="str">
            <v>m2</v>
          </cell>
          <cell r="F352">
            <v>60000</v>
          </cell>
          <cell r="G352">
            <v>64800</v>
          </cell>
          <cell r="M352">
            <v>0</v>
          </cell>
        </row>
        <row r="353">
          <cell r="C353" t="str">
            <v>Pralon PVC 2" AW Wavin</v>
          </cell>
          <cell r="E353" t="str">
            <v>m'</v>
          </cell>
          <cell r="F353">
            <v>21000</v>
          </cell>
          <cell r="G353">
            <v>121400</v>
          </cell>
          <cell r="M353">
            <v>0</v>
          </cell>
        </row>
        <row r="354">
          <cell r="C354" t="str">
            <v>Rumah Lampu Dinding Artistik</v>
          </cell>
          <cell r="E354" t="str">
            <v>bh</v>
          </cell>
          <cell r="F354">
            <v>50000</v>
          </cell>
          <cell r="G354">
            <v>239000</v>
          </cell>
          <cell r="M354">
            <v>0</v>
          </cell>
        </row>
        <row r="355">
          <cell r="C355" t="str">
            <v>Rumah Lampu Plafon (Descendent Lamp)</v>
          </cell>
          <cell r="E355" t="str">
            <v>bh</v>
          </cell>
          <cell r="F355">
            <v>18000</v>
          </cell>
          <cell r="G355">
            <v>239000</v>
          </cell>
          <cell r="M355">
            <v>0</v>
          </cell>
        </row>
        <row r="356">
          <cell r="C356" t="str">
            <v>Rumah Lampu / Reflektor TL 20 Watt</v>
          </cell>
          <cell r="E356" t="str">
            <v>bh</v>
          </cell>
          <cell r="F356">
            <v>12000</v>
          </cell>
          <cell r="G356">
            <v>239000</v>
          </cell>
          <cell r="H356">
            <v>10000</v>
          </cell>
          <cell r="M356">
            <v>10000</v>
          </cell>
        </row>
        <row r="357">
          <cell r="C357" t="str">
            <v>Sabut Kelapa</v>
          </cell>
          <cell r="E357" t="str">
            <v>kg</v>
          </cell>
          <cell r="F357">
            <v>6000</v>
          </cell>
          <cell r="M357">
            <v>0</v>
          </cell>
        </row>
        <row r="358">
          <cell r="C358" t="str">
            <v>Seng Alumunium pintu lebar 90 cm</v>
          </cell>
          <cell r="E358" t="str">
            <v>m'</v>
          </cell>
          <cell r="F358">
            <v>54000</v>
          </cell>
          <cell r="J358">
            <v>40000</v>
          </cell>
          <cell r="M358">
            <v>40000</v>
          </cell>
        </row>
        <row r="359">
          <cell r="C359" t="str">
            <v>Seng BJLS 0,2 mm lebar 90 cm</v>
          </cell>
          <cell r="E359" t="str">
            <v>m'</v>
          </cell>
          <cell r="F359">
            <v>25200</v>
          </cell>
          <cell r="G359">
            <v>25000</v>
          </cell>
          <cell r="J359">
            <v>25000</v>
          </cell>
          <cell r="M359">
            <v>25000</v>
          </cell>
        </row>
        <row r="360">
          <cell r="C360" t="str">
            <v>Wallpaper</v>
          </cell>
          <cell r="E360" t="str">
            <v>m2</v>
          </cell>
          <cell r="F360">
            <v>72000</v>
          </cell>
          <cell r="G360">
            <v>175000</v>
          </cell>
          <cell r="M360">
            <v>0</v>
          </cell>
        </row>
        <row r="361">
          <cell r="C361" t="str">
            <v>Hak angin Artistik</v>
          </cell>
          <cell r="E361" t="str">
            <v>pasang</v>
          </cell>
          <cell r="F361">
            <v>42000</v>
          </cell>
          <cell r="G361">
            <v>11800</v>
          </cell>
          <cell r="J361">
            <v>15000</v>
          </cell>
          <cell r="M361">
            <v>15000</v>
          </cell>
        </row>
        <row r="362">
          <cell r="C362" t="str">
            <v>Keramik list 5 x 20 cm Artistik</v>
          </cell>
          <cell r="E362" t="str">
            <v>buah</v>
          </cell>
          <cell r="F362">
            <v>3600</v>
          </cell>
          <cell r="G362">
            <v>7500</v>
          </cell>
          <cell r="J362">
            <v>5000</v>
          </cell>
          <cell r="M362">
            <v>5000</v>
          </cell>
        </row>
        <row r="363">
          <cell r="C363" t="str">
            <v>Kayu Ø 8/ 4 m</v>
          </cell>
          <cell r="E363" t="str">
            <v>btg</v>
          </cell>
          <cell r="F363">
            <v>10000</v>
          </cell>
          <cell r="G363">
            <v>0</v>
          </cell>
          <cell r="J363">
            <v>100000</v>
          </cell>
          <cell r="M363">
            <v>100000</v>
          </cell>
        </row>
        <row r="364">
          <cell r="C364" t="str">
            <v>Asbes Gelombang ( 2,25 X 0,92 M ) X 5 MM</v>
          </cell>
          <cell r="E364" t="str">
            <v>lbr</v>
          </cell>
          <cell r="F364">
            <v>65500</v>
          </cell>
          <cell r="G364">
            <v>81900</v>
          </cell>
          <cell r="M364">
            <v>0</v>
          </cell>
        </row>
        <row r="365">
          <cell r="C365" t="str">
            <v>Paku Sekrup</v>
          </cell>
          <cell r="E365" t="str">
            <v>kg</v>
          </cell>
          <cell r="F365">
            <v>23000</v>
          </cell>
          <cell r="G365">
            <v>25200</v>
          </cell>
          <cell r="J365">
            <v>35000</v>
          </cell>
          <cell r="M365">
            <v>35000</v>
          </cell>
        </row>
        <row r="366">
          <cell r="C366" t="str">
            <v>Pipa PVC dia 1 1/2"</v>
          </cell>
          <cell r="E366" t="str">
            <v>btg</v>
          </cell>
          <cell r="F366">
            <v>55800</v>
          </cell>
          <cell r="G366">
            <v>60000</v>
          </cell>
          <cell r="H366">
            <v>30000</v>
          </cell>
          <cell r="J366">
            <v>19000</v>
          </cell>
          <cell r="M366">
            <v>19000</v>
          </cell>
        </row>
        <row r="367">
          <cell r="C367" t="str">
            <v>Pipa PVC dia 1"</v>
          </cell>
          <cell r="E367" t="str">
            <v>btg</v>
          </cell>
          <cell r="F367">
            <v>25500</v>
          </cell>
          <cell r="G367">
            <v>27000</v>
          </cell>
          <cell r="H367">
            <v>25000</v>
          </cell>
          <cell r="J367">
            <v>15000</v>
          </cell>
          <cell r="M367">
            <v>15000</v>
          </cell>
        </row>
        <row r="368">
          <cell r="C368" t="str">
            <v>Pipa PVC dia 4"</v>
          </cell>
          <cell r="E368" t="str">
            <v>btg</v>
          </cell>
          <cell r="F368">
            <v>259800</v>
          </cell>
          <cell r="G368">
            <v>286000</v>
          </cell>
          <cell r="H368">
            <v>47500</v>
          </cell>
          <cell r="J368">
            <v>35000</v>
          </cell>
          <cell r="M368">
            <v>35000</v>
          </cell>
        </row>
        <row r="369">
          <cell r="C369" t="str">
            <v>Plint keramik artistik 10x20 cm</v>
          </cell>
          <cell r="E369" t="str">
            <v>bh</v>
          </cell>
          <cell r="F369">
            <v>49450</v>
          </cell>
          <cell r="G369">
            <v>7500</v>
          </cell>
          <cell r="J369">
            <v>5000</v>
          </cell>
          <cell r="M369">
            <v>5000</v>
          </cell>
        </row>
        <row r="370">
          <cell r="C370" t="str">
            <v>Seal tape</v>
          </cell>
          <cell r="E370" t="str">
            <v>bh</v>
          </cell>
          <cell r="F370">
            <v>2500</v>
          </cell>
          <cell r="G370">
            <v>16400</v>
          </cell>
          <cell r="H370">
            <v>5000</v>
          </cell>
          <cell r="M370">
            <v>5000</v>
          </cell>
        </row>
        <row r="371">
          <cell r="C371" t="str">
            <v>Semen Merah</v>
          </cell>
          <cell r="E371" t="str">
            <v>m3</v>
          </cell>
          <cell r="F371">
            <v>66000</v>
          </cell>
          <cell r="G371">
            <v>75000</v>
          </cell>
          <cell r="J371">
            <v>75000</v>
          </cell>
          <cell r="M371">
            <v>75000</v>
          </cell>
        </row>
        <row r="372">
          <cell r="C372" t="str">
            <v>Ubin keramik artistik 10x20 cm</v>
          </cell>
          <cell r="E372" t="str">
            <v>bh</v>
          </cell>
          <cell r="F372">
            <v>58450</v>
          </cell>
          <cell r="G372">
            <v>61900</v>
          </cell>
          <cell r="J372">
            <v>39000</v>
          </cell>
          <cell r="M372">
            <v>39000</v>
          </cell>
        </row>
        <row r="373">
          <cell r="C373" t="str">
            <v>Pelat asbes tebal 3,5 mm</v>
          </cell>
          <cell r="E373" t="str">
            <v>lbr</v>
          </cell>
          <cell r="F373">
            <v>5250</v>
          </cell>
          <cell r="J373">
            <v>13000</v>
          </cell>
          <cell r="M373">
            <v>13000</v>
          </cell>
        </row>
        <row r="374">
          <cell r="C374" t="str">
            <v>Asbes Gelombang ( 3,00X 1,05 m ) X 4 mm</v>
          </cell>
          <cell r="E374" t="str">
            <v>lbr</v>
          </cell>
          <cell r="F374">
            <v>49300</v>
          </cell>
          <cell r="G374">
            <v>61700</v>
          </cell>
          <cell r="I374">
            <v>65000</v>
          </cell>
          <cell r="J374">
            <v>65000</v>
          </cell>
          <cell r="M374">
            <v>65000</v>
          </cell>
        </row>
        <row r="375">
          <cell r="C375" t="str">
            <v>Asbes Gelombang ( 1,80 X 0,08 m ) X 6 mm</v>
          </cell>
          <cell r="E375" t="str">
            <v>lbr</v>
          </cell>
          <cell r="F375">
            <v>26450</v>
          </cell>
          <cell r="G375">
            <v>33100</v>
          </cell>
          <cell r="I375">
            <v>36000</v>
          </cell>
          <cell r="J375">
            <v>50000</v>
          </cell>
          <cell r="M375">
            <v>36000</v>
          </cell>
        </row>
        <row r="376">
          <cell r="C376" t="str">
            <v>Buis Beton 1/2 lingk. d 20cm</v>
          </cell>
          <cell r="E376" t="str">
            <v>m3</v>
          </cell>
          <cell r="F376">
            <v>15000</v>
          </cell>
          <cell r="G376">
            <v>27200</v>
          </cell>
          <cell r="J376">
            <v>30000</v>
          </cell>
          <cell r="M376">
            <v>30000</v>
          </cell>
        </row>
        <row r="377">
          <cell r="M377">
            <v>0</v>
          </cell>
        </row>
        <row r="378">
          <cell r="C378" t="str">
            <v>BAHAN ELEKTRIKAL</v>
          </cell>
          <cell r="M378">
            <v>0</v>
          </cell>
        </row>
        <row r="379">
          <cell r="C379" t="str">
            <v>1 X AAAC 70 mm2</v>
          </cell>
          <cell r="E379" t="str">
            <v>Kms</v>
          </cell>
          <cell r="F379">
            <v>37071000</v>
          </cell>
          <cell r="M379">
            <v>0</v>
          </cell>
        </row>
        <row r="380">
          <cell r="C380" t="str">
            <v>2 X AAAC 70 mm2</v>
          </cell>
          <cell r="E380" t="str">
            <v>Kms</v>
          </cell>
          <cell r="F380">
            <v>66968000</v>
          </cell>
          <cell r="M380">
            <v>0</v>
          </cell>
        </row>
        <row r="381">
          <cell r="C381" t="str">
            <v>1 X AAAC 50 mm2</v>
          </cell>
          <cell r="E381" t="str">
            <v>Kms</v>
          </cell>
          <cell r="F381">
            <v>30899000</v>
          </cell>
          <cell r="M381">
            <v>0</v>
          </cell>
        </row>
        <row r="382">
          <cell r="C382" t="str">
            <v>2 X AAAC 50 mm2</v>
          </cell>
          <cell r="E382" t="str">
            <v>Kms</v>
          </cell>
          <cell r="F382">
            <v>53338000</v>
          </cell>
          <cell r="M382">
            <v>0</v>
          </cell>
        </row>
        <row r="383">
          <cell r="C383" t="str">
            <v>Armour rod</v>
          </cell>
          <cell r="E383" t="str">
            <v>Mt</v>
          </cell>
          <cell r="F383">
            <v>90000</v>
          </cell>
          <cell r="M383">
            <v>0</v>
          </cell>
        </row>
        <row r="384">
          <cell r="C384" t="str">
            <v>Armour Tape</v>
          </cell>
          <cell r="E384" t="str">
            <v>Mt</v>
          </cell>
          <cell r="F384">
            <v>32500</v>
          </cell>
          <cell r="M384">
            <v>0</v>
          </cell>
        </row>
        <row r="385">
          <cell r="C385" t="str">
            <v>Armour Tape 1/4  Wide</v>
          </cell>
          <cell r="E385" t="str">
            <v>Bh</v>
          </cell>
          <cell r="F385">
            <v>5000</v>
          </cell>
          <cell r="I385">
            <v>375000</v>
          </cell>
          <cell r="M385">
            <v>375000</v>
          </cell>
        </row>
        <row r="386">
          <cell r="C386" t="str">
            <v>Ballast BHL-N, Philips  250 W</v>
          </cell>
          <cell r="E386" t="str">
            <v>Bh</v>
          </cell>
          <cell r="F386">
            <v>295500</v>
          </cell>
          <cell r="I386">
            <v>375000</v>
          </cell>
          <cell r="M386">
            <v>375000</v>
          </cell>
        </row>
        <row r="387">
          <cell r="C387" t="str">
            <v>Ballast BHL-N, Philips  125  W</v>
          </cell>
          <cell r="E387" t="str">
            <v>Bh</v>
          </cell>
          <cell r="F387">
            <v>246000</v>
          </cell>
          <cell r="I387">
            <v>285000</v>
          </cell>
          <cell r="M387">
            <v>285000</v>
          </cell>
        </row>
        <row r="388">
          <cell r="C388" t="str">
            <v>Ballast BHL-N, Philips  80  W</v>
          </cell>
          <cell r="E388" t="str">
            <v>Bh</v>
          </cell>
          <cell r="F388">
            <v>222500</v>
          </cell>
          <cell r="I388">
            <v>285000</v>
          </cell>
          <cell r="M388">
            <v>285000</v>
          </cell>
        </row>
        <row r="389">
          <cell r="C389" t="str">
            <v>Ballast BSN 250 Watt</v>
          </cell>
          <cell r="E389" t="str">
            <v>Bh</v>
          </cell>
          <cell r="F389">
            <v>331000</v>
          </cell>
          <cell r="I389">
            <v>445000</v>
          </cell>
          <cell r="M389">
            <v>445000</v>
          </cell>
        </row>
        <row r="390">
          <cell r="C390" t="str">
            <v>Ballast TL, Philips  40  W</v>
          </cell>
          <cell r="E390" t="str">
            <v>Bh</v>
          </cell>
          <cell r="F390">
            <v>66000</v>
          </cell>
          <cell r="I390">
            <v>99000</v>
          </cell>
          <cell r="M390">
            <v>99000</v>
          </cell>
        </row>
        <row r="391">
          <cell r="C391" t="str">
            <v>Bolt Eye 5/6"x9"</v>
          </cell>
          <cell r="E391" t="str">
            <v>Bh</v>
          </cell>
          <cell r="F391">
            <v>36000</v>
          </cell>
          <cell r="I391">
            <v>48000</v>
          </cell>
          <cell r="M391">
            <v>48000</v>
          </cell>
        </row>
        <row r="392">
          <cell r="C392" t="str">
            <v>Bolt Eye 5/8"x10"</v>
          </cell>
          <cell r="E392" t="str">
            <v>Bh</v>
          </cell>
          <cell r="F392">
            <v>38500</v>
          </cell>
          <cell r="I392">
            <v>51000</v>
          </cell>
          <cell r="M392">
            <v>51000</v>
          </cell>
        </row>
        <row r="393">
          <cell r="C393" t="str">
            <v>Bolt Machine 1/2"x3/4"</v>
          </cell>
          <cell r="E393" t="str">
            <v>Bh</v>
          </cell>
          <cell r="F393">
            <v>11000</v>
          </cell>
          <cell r="M393">
            <v>0</v>
          </cell>
        </row>
        <row r="394">
          <cell r="C394" t="str">
            <v>Bolt Machine 5/8"x9"</v>
          </cell>
          <cell r="E394" t="str">
            <v>Bh</v>
          </cell>
          <cell r="F394">
            <v>28500</v>
          </cell>
          <cell r="M394">
            <v>0</v>
          </cell>
        </row>
        <row r="395">
          <cell r="C395" t="str">
            <v>Bolt Machine 5/8"x10"</v>
          </cell>
          <cell r="E395" t="str">
            <v>Bh</v>
          </cell>
          <cell r="F395">
            <v>30000</v>
          </cell>
          <cell r="M395">
            <v>0</v>
          </cell>
        </row>
        <row r="396">
          <cell r="C396" t="str">
            <v>Bolt Double upset 5/8"</v>
          </cell>
          <cell r="E396" t="str">
            <v>Bh</v>
          </cell>
          <cell r="F396">
            <v>60000</v>
          </cell>
          <cell r="M396">
            <v>0</v>
          </cell>
        </row>
        <row r="397">
          <cell r="C397" t="str">
            <v>Bolt Singgle upset 5/8"</v>
          </cell>
          <cell r="E397" t="str">
            <v>Bh</v>
          </cell>
          <cell r="F397">
            <v>48000</v>
          </cell>
          <cell r="M397">
            <v>0</v>
          </cell>
        </row>
        <row r="398">
          <cell r="C398" t="str">
            <v>Bracket (Hot Dip Galvanezed)</v>
          </cell>
          <cell r="E398" t="str">
            <v>Bh</v>
          </cell>
          <cell r="F398">
            <v>45000</v>
          </cell>
          <cell r="M398">
            <v>0</v>
          </cell>
        </row>
        <row r="399">
          <cell r="C399" t="str">
            <v>Bracket second</v>
          </cell>
          <cell r="E399" t="str">
            <v>Bh</v>
          </cell>
          <cell r="F399">
            <v>32500</v>
          </cell>
          <cell r="M399">
            <v>0</v>
          </cell>
        </row>
        <row r="400">
          <cell r="C400" t="str">
            <v>Box Ballast</v>
          </cell>
          <cell r="E400" t="str">
            <v>Unit</v>
          </cell>
          <cell r="F400">
            <v>27000</v>
          </cell>
          <cell r="M400">
            <v>0</v>
          </cell>
        </row>
        <row r="401">
          <cell r="C401" t="str">
            <v>Box Lampu SON ( Housing), SON/HLR 250 W</v>
          </cell>
          <cell r="E401" t="str">
            <v>Unit</v>
          </cell>
          <cell r="F401">
            <v>1652000</v>
          </cell>
          <cell r="M401">
            <v>0</v>
          </cell>
        </row>
        <row r="402">
          <cell r="C402" t="str">
            <v>Box Lampu  (Housing),HLR/Stret L 125 W</v>
          </cell>
          <cell r="E402" t="str">
            <v>Unit</v>
          </cell>
          <cell r="F402">
            <v>1091000</v>
          </cell>
          <cell r="M402">
            <v>0</v>
          </cell>
        </row>
        <row r="403">
          <cell r="C403" t="str">
            <v>Box Lamp TRC 524 ( Housing),TMR 2x40W</v>
          </cell>
          <cell r="E403" t="str">
            <v>Unit</v>
          </cell>
          <cell r="F403">
            <v>933500</v>
          </cell>
          <cell r="M403">
            <v>0</v>
          </cell>
        </row>
        <row r="404">
          <cell r="C404" t="str">
            <v>Centre Bracket</v>
          </cell>
          <cell r="E404" t="str">
            <v>Bh</v>
          </cell>
          <cell r="F404">
            <v>86500</v>
          </cell>
          <cell r="M404">
            <v>0</v>
          </cell>
        </row>
        <row r="405">
          <cell r="C405" t="str">
            <v>Clamp ground rod</v>
          </cell>
          <cell r="E405" t="str">
            <v>Bh</v>
          </cell>
          <cell r="F405">
            <v>57000</v>
          </cell>
          <cell r="M405">
            <v>0</v>
          </cell>
        </row>
        <row r="406">
          <cell r="C406" t="str">
            <v>Clamp hot line</v>
          </cell>
          <cell r="E406" t="str">
            <v>Bh</v>
          </cell>
          <cell r="F406">
            <v>153000</v>
          </cell>
          <cell r="M406">
            <v>0</v>
          </cell>
        </row>
        <row r="407">
          <cell r="C407" t="str">
            <v>Clamp loop dead end</v>
          </cell>
          <cell r="E407" t="str">
            <v>Bh</v>
          </cell>
          <cell r="F407">
            <v>33000</v>
          </cell>
          <cell r="M407">
            <v>0</v>
          </cell>
        </row>
        <row r="408">
          <cell r="C408" t="str">
            <v>Clevis swinging scondary</v>
          </cell>
          <cell r="E408" t="str">
            <v>Bh</v>
          </cell>
          <cell r="F408">
            <v>40000</v>
          </cell>
          <cell r="M408">
            <v>0</v>
          </cell>
        </row>
        <row r="409">
          <cell r="C409" t="str">
            <v>Capasitor, Philips.</v>
          </cell>
          <cell r="E409" t="str">
            <v>Bh</v>
          </cell>
          <cell r="F409">
            <v>148500</v>
          </cell>
          <cell r="M409">
            <v>0</v>
          </cell>
        </row>
        <row r="410">
          <cell r="C410" t="str">
            <v>Compression Conector (H type)</v>
          </cell>
          <cell r="E410" t="str">
            <v>Bh</v>
          </cell>
          <cell r="F410">
            <v>28500</v>
          </cell>
          <cell r="M410">
            <v>0</v>
          </cell>
        </row>
        <row r="411">
          <cell r="C411" t="str">
            <v>Compression Conector</v>
          </cell>
          <cell r="E411" t="str">
            <v>Bh</v>
          </cell>
          <cell r="F411">
            <v>25000</v>
          </cell>
          <cell r="M411">
            <v>0</v>
          </cell>
        </row>
        <row r="412">
          <cell r="C412" t="str">
            <v>Cut out single up</v>
          </cell>
          <cell r="E412" t="str">
            <v>Bh</v>
          </cell>
          <cell r="F412">
            <v>903500</v>
          </cell>
          <cell r="M412">
            <v>0</v>
          </cell>
        </row>
        <row r="413">
          <cell r="C413" t="str">
            <v>Dead and assembly  ( CJ - T )</v>
          </cell>
          <cell r="E413" t="str">
            <v>set</v>
          </cell>
          <cell r="F413">
            <v>81000</v>
          </cell>
          <cell r="M413">
            <v>0</v>
          </cell>
        </row>
        <row r="414">
          <cell r="C414" t="str">
            <v>Dead and assembly</v>
          </cell>
          <cell r="E414" t="str">
            <v>Bh</v>
          </cell>
          <cell r="F414">
            <v>72000</v>
          </cell>
          <cell r="M414">
            <v>0</v>
          </cell>
        </row>
        <row r="415">
          <cell r="C415" t="str">
            <v>Expanding anchor 10.000 lbs</v>
          </cell>
          <cell r="E415" t="str">
            <v>Bh</v>
          </cell>
          <cell r="F415">
            <v>87500</v>
          </cell>
          <cell r="M415">
            <v>0</v>
          </cell>
        </row>
        <row r="416">
          <cell r="C416" t="str">
            <v>Expanding anchor  8.000 lbs</v>
          </cell>
          <cell r="E416" t="str">
            <v>Bh</v>
          </cell>
          <cell r="F416">
            <v>87500</v>
          </cell>
          <cell r="M416">
            <v>0</v>
          </cell>
        </row>
        <row r="417">
          <cell r="C417" t="str">
            <v>Eye nut 5/8"</v>
          </cell>
          <cell r="E417" t="str">
            <v>Bh</v>
          </cell>
          <cell r="F417">
            <v>24000</v>
          </cell>
          <cell r="M417">
            <v>0</v>
          </cell>
        </row>
        <row r="418">
          <cell r="C418" t="str">
            <v>Foto Cell / Foto Controle., 10 Amp.</v>
          </cell>
          <cell r="E418" t="str">
            <v>Bh</v>
          </cell>
          <cell r="F418">
            <v>192500</v>
          </cell>
          <cell r="I418">
            <v>275000</v>
          </cell>
          <cell r="M418">
            <v>275000</v>
          </cell>
        </row>
        <row r="419">
          <cell r="C419" t="str">
            <v>Foto Cell / Foto Controle.,  6 Amp.</v>
          </cell>
          <cell r="E419" t="str">
            <v>Bh</v>
          </cell>
          <cell r="F419">
            <v>153000</v>
          </cell>
          <cell r="I419">
            <v>235000</v>
          </cell>
          <cell r="M419">
            <v>235000</v>
          </cell>
        </row>
        <row r="420">
          <cell r="C420" t="str">
            <v>Fitting Porselen ( HRC 125 W )</v>
          </cell>
          <cell r="E420" t="str">
            <v>Bh</v>
          </cell>
          <cell r="F420">
            <v>38000</v>
          </cell>
          <cell r="I420">
            <v>50500</v>
          </cell>
          <cell r="M420">
            <v>50500</v>
          </cell>
        </row>
        <row r="421">
          <cell r="C421" t="str">
            <v>Fiting TRC 40 Watt</v>
          </cell>
          <cell r="E421" t="str">
            <v>Bh</v>
          </cell>
          <cell r="F421">
            <v>27000</v>
          </cell>
          <cell r="M421">
            <v>0</v>
          </cell>
        </row>
        <row r="422">
          <cell r="C422" t="str">
            <v>Ground lug &amp; Washer</v>
          </cell>
          <cell r="E422" t="str">
            <v>Bh</v>
          </cell>
          <cell r="F422">
            <v>78000</v>
          </cell>
          <cell r="M422">
            <v>0</v>
          </cell>
        </row>
        <row r="423">
          <cell r="C423" t="str">
            <v>Ground rod galvanishd</v>
          </cell>
          <cell r="E423" t="str">
            <v>Bh</v>
          </cell>
          <cell r="F423">
            <v>148500</v>
          </cell>
          <cell r="I423">
            <v>190000</v>
          </cell>
          <cell r="M423">
            <v>190000</v>
          </cell>
        </row>
        <row r="424">
          <cell r="C424" t="str">
            <v>Ground wire cu 16 mm2</v>
          </cell>
          <cell r="E424" t="str">
            <v>Nt</v>
          </cell>
          <cell r="F424">
            <v>49000</v>
          </cell>
          <cell r="M424">
            <v>0</v>
          </cell>
        </row>
        <row r="425">
          <cell r="C425" t="str">
            <v>Guy attachment</v>
          </cell>
          <cell r="E425" t="str">
            <v>Bh</v>
          </cell>
          <cell r="F425">
            <v>22500</v>
          </cell>
          <cell r="M425">
            <v>0</v>
          </cell>
        </row>
        <row r="426">
          <cell r="C426" t="str">
            <v>Guy wire 35 mm2</v>
          </cell>
          <cell r="E426" t="str">
            <v>Mt</v>
          </cell>
          <cell r="F426">
            <v>27500</v>
          </cell>
          <cell r="M426">
            <v>0</v>
          </cell>
        </row>
        <row r="427">
          <cell r="C427" t="str">
            <v>Guy wire 50 mm2</v>
          </cell>
          <cell r="E427" t="str">
            <v>Mt</v>
          </cell>
          <cell r="F427">
            <v>37000</v>
          </cell>
          <cell r="M427">
            <v>0</v>
          </cell>
        </row>
        <row r="428">
          <cell r="C428" t="str">
            <v>Insulating Type</v>
          </cell>
          <cell r="E428" t="str">
            <v>Bh</v>
          </cell>
          <cell r="F428">
            <v>20500</v>
          </cell>
          <cell r="M428">
            <v>0</v>
          </cell>
        </row>
        <row r="429">
          <cell r="C429" t="str">
            <v>Insulator Suspension 20 kv</v>
          </cell>
          <cell r="E429" t="str">
            <v>Bh</v>
          </cell>
          <cell r="F429">
            <v>409500</v>
          </cell>
          <cell r="M429">
            <v>0</v>
          </cell>
        </row>
        <row r="430">
          <cell r="C430" t="str">
            <v>Ignitor</v>
          </cell>
          <cell r="E430" t="str">
            <v>Bh</v>
          </cell>
          <cell r="F430">
            <v>126500</v>
          </cell>
          <cell r="M430">
            <v>0</v>
          </cell>
        </row>
        <row r="431">
          <cell r="C431" t="str">
            <v>Jumper</v>
          </cell>
          <cell r="E431" t="str">
            <v>Mt</v>
          </cell>
          <cell r="F431">
            <v>255000</v>
          </cell>
          <cell r="M431">
            <v>0</v>
          </cell>
        </row>
        <row r="432">
          <cell r="C432" t="str">
            <v>Kabel NYM ,  2 X 1.5  mm</v>
          </cell>
          <cell r="E432" t="str">
            <v>Mt</v>
          </cell>
          <cell r="F432">
            <v>13500</v>
          </cell>
          <cell r="I432">
            <v>2000</v>
          </cell>
          <cell r="M432">
            <v>2000</v>
          </cell>
        </row>
        <row r="433">
          <cell r="C433" t="str">
            <v>Kabel NYM , 4 X 4  mm</v>
          </cell>
          <cell r="E433" t="str">
            <v>Mt</v>
          </cell>
          <cell r="F433">
            <v>51500</v>
          </cell>
          <cell r="M433">
            <v>0</v>
          </cell>
        </row>
        <row r="434">
          <cell r="C434" t="str">
            <v>Kabel NYY ,  2 X 2.5  mm</v>
          </cell>
          <cell r="E434" t="str">
            <v>Mt</v>
          </cell>
          <cell r="F434">
            <v>19000</v>
          </cell>
          <cell r="I434">
            <v>5000</v>
          </cell>
          <cell r="M434">
            <v>5000</v>
          </cell>
        </row>
        <row r="435">
          <cell r="C435" t="str">
            <v>Kabel NYY ,  2 X 4  mm</v>
          </cell>
          <cell r="E435" t="str">
            <v>Mt</v>
          </cell>
          <cell r="F435">
            <v>28500</v>
          </cell>
          <cell r="M435">
            <v>0</v>
          </cell>
        </row>
        <row r="436">
          <cell r="C436" t="str">
            <v>Kabel NYY ,  4 X 6  mm</v>
          </cell>
          <cell r="E436" t="str">
            <v>Mt</v>
          </cell>
          <cell r="F436">
            <v>86500</v>
          </cell>
          <cell r="M436">
            <v>0</v>
          </cell>
        </row>
        <row r="437">
          <cell r="C437" t="str">
            <v>Kabel NYY ,  4 X 10  mm</v>
          </cell>
          <cell r="E437" t="str">
            <v>Mt</v>
          </cell>
          <cell r="F437">
            <v>102000</v>
          </cell>
          <cell r="M437">
            <v>0</v>
          </cell>
        </row>
        <row r="438">
          <cell r="C438" t="str">
            <v>Kabel LVTC , 2 X 10 mm</v>
          </cell>
          <cell r="E438" t="str">
            <v>Mt</v>
          </cell>
          <cell r="F438">
            <v>10500</v>
          </cell>
          <cell r="M438">
            <v>0</v>
          </cell>
        </row>
        <row r="439">
          <cell r="C439" t="str">
            <v>Kabel LVTC 2 x 35 + N 25 mm2</v>
          </cell>
          <cell r="E439" t="str">
            <v>KMS</v>
          </cell>
          <cell r="F439">
            <v>5485000</v>
          </cell>
          <cell r="M439">
            <v>0</v>
          </cell>
        </row>
        <row r="440">
          <cell r="C440" t="str">
            <v>Klepel ogh</v>
          </cell>
          <cell r="E440" t="str">
            <v>Bh</v>
          </cell>
          <cell r="F440">
            <v>32500</v>
          </cell>
          <cell r="M440">
            <v>0</v>
          </cell>
        </row>
        <row r="441">
          <cell r="C441" t="str">
            <v>Kousen</v>
          </cell>
          <cell r="E441" t="str">
            <v>Bh</v>
          </cell>
          <cell r="F441">
            <v>10500</v>
          </cell>
          <cell r="M441">
            <v>0</v>
          </cell>
        </row>
        <row r="442">
          <cell r="C442" t="str">
            <v>Large angle assembly</v>
          </cell>
          <cell r="E442" t="str">
            <v>Bh</v>
          </cell>
          <cell r="F442">
            <v>126500</v>
          </cell>
          <cell r="M442">
            <v>0</v>
          </cell>
        </row>
        <row r="443">
          <cell r="C443" t="str">
            <v>Lock nut 5/8"</v>
          </cell>
          <cell r="E443" t="str">
            <v>Bh</v>
          </cell>
          <cell r="F443">
            <v>4500</v>
          </cell>
          <cell r="M443">
            <v>0</v>
          </cell>
        </row>
        <row r="444">
          <cell r="C444" t="str">
            <v>Loop Dead End Clamp/LC ( 35 - 240 ) mm</v>
          </cell>
          <cell r="E444" t="str">
            <v>Bh</v>
          </cell>
          <cell r="F444">
            <v>83000</v>
          </cell>
          <cell r="M444">
            <v>0</v>
          </cell>
        </row>
        <row r="445">
          <cell r="C445" t="str">
            <v>Magnetic Swich, (Back-up System)</v>
          </cell>
          <cell r="E445" t="str">
            <v>Bh</v>
          </cell>
          <cell r="F445">
            <v>900</v>
          </cell>
          <cell r="M445">
            <v>0</v>
          </cell>
        </row>
        <row r="446">
          <cell r="C446" t="str">
            <v>Mata Lampu SON,Philips , 250</v>
          </cell>
          <cell r="E446" t="str">
            <v>Bh</v>
          </cell>
          <cell r="F446">
            <v>241000</v>
          </cell>
          <cell r="M446">
            <v>0</v>
          </cell>
        </row>
        <row r="447">
          <cell r="C447" t="str">
            <v>Mata Lampu HPL/HRC,Philips, 250 W</v>
          </cell>
          <cell r="E447" t="str">
            <v>Bh</v>
          </cell>
          <cell r="F447">
            <v>204500</v>
          </cell>
          <cell r="M447">
            <v>0</v>
          </cell>
        </row>
        <row r="448">
          <cell r="C448" t="str">
            <v>Mata Lampu HPL/HRC,Philips, 125 W</v>
          </cell>
          <cell r="E448" t="str">
            <v>Bh</v>
          </cell>
          <cell r="F448">
            <v>132000</v>
          </cell>
          <cell r="H448">
            <v>35000</v>
          </cell>
          <cell r="I448">
            <v>195000</v>
          </cell>
          <cell r="M448">
            <v>35000</v>
          </cell>
        </row>
        <row r="449">
          <cell r="C449" t="str">
            <v>Mata Lampu HPL/HRC,Philips, 80 W</v>
          </cell>
          <cell r="E449" t="str">
            <v>Bh</v>
          </cell>
          <cell r="F449">
            <v>115500</v>
          </cell>
          <cell r="M449">
            <v>0</v>
          </cell>
        </row>
        <row r="450">
          <cell r="C450" t="str">
            <v>Mata Lampu Spot Light, Philips.  100 W</v>
          </cell>
          <cell r="E450" t="str">
            <v>Bh</v>
          </cell>
          <cell r="F450">
            <v>90000</v>
          </cell>
          <cell r="H450">
            <v>10000</v>
          </cell>
          <cell r="I450">
            <v>45000</v>
          </cell>
          <cell r="M450">
            <v>10000</v>
          </cell>
        </row>
        <row r="451">
          <cell r="C451" t="str">
            <v>Mata Lampu Spot Light, Philips.  150 W</v>
          </cell>
          <cell r="E451" t="str">
            <v>Bh</v>
          </cell>
          <cell r="F451">
            <v>102000</v>
          </cell>
          <cell r="I451">
            <v>50000</v>
          </cell>
          <cell r="M451">
            <v>50000</v>
          </cell>
        </row>
        <row r="452">
          <cell r="C452" t="str">
            <v>Mata Lampu SL, Philips. 18  W</v>
          </cell>
          <cell r="E452" t="str">
            <v>Bh</v>
          </cell>
          <cell r="F452">
            <v>65500</v>
          </cell>
          <cell r="M452">
            <v>0</v>
          </cell>
        </row>
        <row r="453">
          <cell r="C453" t="str">
            <v>Mata Lp Radium ( Traffick Lamp/Light ),40W</v>
          </cell>
          <cell r="E453" t="str">
            <v>Bh</v>
          </cell>
          <cell r="F453">
            <v>37500</v>
          </cell>
          <cell r="M453">
            <v>0</v>
          </cell>
        </row>
        <row r="454">
          <cell r="C454" t="str">
            <v>Mata Lampu TL,Philips., 18 W / 20 W</v>
          </cell>
          <cell r="E454" t="str">
            <v>Bh</v>
          </cell>
          <cell r="F454">
            <v>29500</v>
          </cell>
          <cell r="M454">
            <v>0</v>
          </cell>
        </row>
        <row r="455">
          <cell r="C455" t="str">
            <v>Mata Lampu TRC./ TL 40 W</v>
          </cell>
          <cell r="E455" t="str">
            <v>Bh</v>
          </cell>
          <cell r="F455">
            <v>33000</v>
          </cell>
          <cell r="M455">
            <v>0</v>
          </cell>
        </row>
        <row r="456">
          <cell r="C456" t="str">
            <v>Mata Lampu ML., 100 W</v>
          </cell>
          <cell r="E456" t="str">
            <v>Bh</v>
          </cell>
          <cell r="F456">
            <v>8500</v>
          </cell>
          <cell r="M456">
            <v>0</v>
          </cell>
        </row>
        <row r="457">
          <cell r="C457" t="str">
            <v>Mata Lampu SL., 18 W</v>
          </cell>
          <cell r="E457" t="str">
            <v>Bh</v>
          </cell>
          <cell r="F457">
            <v>65500</v>
          </cell>
          <cell r="M457">
            <v>0</v>
          </cell>
        </row>
        <row r="458">
          <cell r="C458" t="str">
            <v>Micro Circuit Breaker ( MCB) , 4 - 6 Amp.</v>
          </cell>
          <cell r="E458" t="str">
            <v>Bh</v>
          </cell>
          <cell r="F458">
            <v>41500</v>
          </cell>
          <cell r="M458">
            <v>0</v>
          </cell>
        </row>
        <row r="459">
          <cell r="C459" t="str">
            <v>Micro Circuit Breaker ( MCB) , 10 - 16 Amp.</v>
          </cell>
          <cell r="E459" t="str">
            <v>Bh</v>
          </cell>
          <cell r="F459">
            <v>41500</v>
          </cell>
          <cell r="M459">
            <v>0</v>
          </cell>
        </row>
        <row r="460">
          <cell r="C460" t="str">
            <v>Micro Circuit Breaker ( MCB) , 25 - 40 Amp.</v>
          </cell>
          <cell r="E460" t="str">
            <v>Bh</v>
          </cell>
          <cell r="F460">
            <v>49000</v>
          </cell>
          <cell r="M460">
            <v>0</v>
          </cell>
        </row>
        <row r="461">
          <cell r="C461" t="str">
            <v>Panel ( Kotak APP Tipe VI,OD Satu Pintu )</v>
          </cell>
          <cell r="E461" t="str">
            <v>Unit</v>
          </cell>
          <cell r="F461">
            <v>1108000</v>
          </cell>
          <cell r="M461">
            <v>0</v>
          </cell>
        </row>
        <row r="462">
          <cell r="C462" t="str">
            <v>Pin Post insulator short shank</v>
          </cell>
          <cell r="E462" t="str">
            <v>Bh</v>
          </cell>
          <cell r="F462">
            <v>334500</v>
          </cell>
          <cell r="M462">
            <v>0</v>
          </cell>
        </row>
        <row r="463">
          <cell r="C463" t="str">
            <v>Pin Post insulator long shank</v>
          </cell>
          <cell r="E463" t="str">
            <v>Bh</v>
          </cell>
          <cell r="F463">
            <v>373500</v>
          </cell>
          <cell r="M463">
            <v>0</v>
          </cell>
        </row>
        <row r="464">
          <cell r="C464" t="str">
            <v>Pipa Pralon , 1  1/4 "</v>
          </cell>
          <cell r="E464" t="str">
            <v>Btg</v>
          </cell>
          <cell r="F464">
            <v>94500</v>
          </cell>
          <cell r="M464">
            <v>0</v>
          </cell>
        </row>
        <row r="465">
          <cell r="C465" t="str">
            <v>Plastic Strap For Clamping</v>
          </cell>
          <cell r="E465" t="str">
            <v>Mtr</v>
          </cell>
          <cell r="F465">
            <v>4500</v>
          </cell>
          <cell r="M465">
            <v>0</v>
          </cell>
        </row>
        <row r="466">
          <cell r="C466" t="str">
            <v>Pole band double rack 6,5"</v>
          </cell>
          <cell r="E466" t="str">
            <v>Bh</v>
          </cell>
          <cell r="F466">
            <v>54000</v>
          </cell>
          <cell r="M466">
            <v>0</v>
          </cell>
        </row>
        <row r="467">
          <cell r="C467" t="str">
            <v>Pole band double rack 8,5"</v>
          </cell>
          <cell r="E467" t="str">
            <v>Bh</v>
          </cell>
          <cell r="F467">
            <v>66000</v>
          </cell>
          <cell r="M467">
            <v>0</v>
          </cell>
        </row>
        <row r="468">
          <cell r="C468" t="str">
            <v>Pole band double upset 7,5"</v>
          </cell>
          <cell r="E468" t="str">
            <v>Bh</v>
          </cell>
          <cell r="F468">
            <v>78000</v>
          </cell>
          <cell r="M468">
            <v>0</v>
          </cell>
        </row>
        <row r="469">
          <cell r="C469" t="str">
            <v>Pole band single rack 6,5"</v>
          </cell>
          <cell r="E469" t="str">
            <v>Bh</v>
          </cell>
          <cell r="F469">
            <v>48000</v>
          </cell>
          <cell r="M469">
            <v>0</v>
          </cell>
        </row>
        <row r="470">
          <cell r="C470" t="str">
            <v>Pole band single rack 8,5"</v>
          </cell>
          <cell r="E470" t="str">
            <v>Bh</v>
          </cell>
          <cell r="F470">
            <v>60000</v>
          </cell>
          <cell r="M470">
            <v>0</v>
          </cell>
        </row>
        <row r="471">
          <cell r="C471" t="str">
            <v>Pole band single upset 8,5"</v>
          </cell>
          <cell r="E471" t="str">
            <v>Bh</v>
          </cell>
          <cell r="F471">
            <v>72000</v>
          </cell>
          <cell r="M471">
            <v>0</v>
          </cell>
        </row>
        <row r="472">
          <cell r="C472" t="str">
            <v xml:space="preserve">Pole band single Up Set </v>
          </cell>
          <cell r="E472" t="str">
            <v>8"</v>
          </cell>
          <cell r="F472">
            <v>90000</v>
          </cell>
          <cell r="M472">
            <v>0</v>
          </cell>
        </row>
        <row r="473">
          <cell r="C473" t="str">
            <v>Primary angle clamp</v>
          </cell>
          <cell r="E473" t="str">
            <v>Bh</v>
          </cell>
          <cell r="F473">
            <v>63500</v>
          </cell>
          <cell r="M473">
            <v>0</v>
          </cell>
        </row>
        <row r="474">
          <cell r="C474" t="str">
            <v>Rod anchor 3/4 x 8"</v>
          </cell>
          <cell r="E474" t="str">
            <v>Bh</v>
          </cell>
          <cell r="F474">
            <v>134500</v>
          </cell>
          <cell r="M474">
            <v>0</v>
          </cell>
        </row>
        <row r="475">
          <cell r="C475" t="str">
            <v xml:space="preserve">Rod anchor 5/8x7 </v>
          </cell>
          <cell r="E475" t="str">
            <v>Bh</v>
          </cell>
          <cell r="F475">
            <v>112500</v>
          </cell>
          <cell r="M475">
            <v>0</v>
          </cell>
        </row>
        <row r="476">
          <cell r="C476" t="str">
            <v>Shackele anchor 5/8"</v>
          </cell>
          <cell r="E476" t="str">
            <v>Bh</v>
          </cell>
          <cell r="F476">
            <v>25500</v>
          </cell>
          <cell r="M476">
            <v>0</v>
          </cell>
        </row>
        <row r="477">
          <cell r="C477" t="str">
            <v>Sepatu Kabel 70 mm2</v>
          </cell>
          <cell r="E477" t="str">
            <v>Bh</v>
          </cell>
          <cell r="F477">
            <v>26000</v>
          </cell>
          <cell r="M477">
            <v>0</v>
          </cell>
        </row>
        <row r="478">
          <cell r="C478" t="str">
            <v>Socket eye hom holder</v>
          </cell>
          <cell r="E478" t="str">
            <v>Bh</v>
          </cell>
          <cell r="F478">
            <v>46000</v>
          </cell>
          <cell r="M478">
            <v>0</v>
          </cell>
        </row>
        <row r="479">
          <cell r="C479" t="str">
            <v>Split plastic sleeve</v>
          </cell>
          <cell r="E479" t="str">
            <v>Bh</v>
          </cell>
          <cell r="F479">
            <v>28500</v>
          </cell>
          <cell r="M479">
            <v>0</v>
          </cell>
        </row>
        <row r="480">
          <cell r="C480" t="str">
            <v>Spool isulator 53-2</v>
          </cell>
          <cell r="E480" t="str">
            <v>Bh</v>
          </cell>
          <cell r="F480">
            <v>46000</v>
          </cell>
          <cell r="M480">
            <v>0</v>
          </cell>
        </row>
        <row r="481">
          <cell r="C481" t="str">
            <v>Spool isulator 53-4</v>
          </cell>
          <cell r="E481" t="str">
            <v>Bh</v>
          </cell>
          <cell r="F481">
            <v>51000</v>
          </cell>
          <cell r="M481">
            <v>0</v>
          </cell>
        </row>
        <row r="482">
          <cell r="C482" t="str">
            <v>Spool Insulator ansi 53"</v>
          </cell>
          <cell r="E482" t="str">
            <v>Bh</v>
          </cell>
          <cell r="F482">
            <v>46000</v>
          </cell>
          <cell r="M482">
            <v>0</v>
          </cell>
        </row>
        <row r="483">
          <cell r="C483" t="str">
            <v>Stater TRC., 40 W</v>
          </cell>
          <cell r="E483" t="str">
            <v>Bh</v>
          </cell>
          <cell r="F483">
            <v>10000</v>
          </cell>
          <cell r="M483">
            <v>0</v>
          </cell>
        </row>
        <row r="484">
          <cell r="C484" t="str">
            <v>Standar Pipa Besi Q 2" Medium AP = 3 Meter</v>
          </cell>
          <cell r="E484" t="str">
            <v>Mt</v>
          </cell>
          <cell r="F484">
            <v>325000</v>
          </cell>
          <cell r="M484">
            <v>0</v>
          </cell>
        </row>
        <row r="485">
          <cell r="C485" t="str">
            <v>Standar Pipa Besi Q 2" Medium AP = 6 Meter</v>
          </cell>
          <cell r="E485" t="str">
            <v>Mt</v>
          </cell>
          <cell r="F485">
            <v>180500</v>
          </cell>
          <cell r="M485">
            <v>0</v>
          </cell>
        </row>
        <row r="486">
          <cell r="C486" t="str">
            <v>Stainles steel strap</v>
          </cell>
          <cell r="E486" t="str">
            <v>Mt</v>
          </cell>
          <cell r="F486">
            <v>28500</v>
          </cell>
          <cell r="M486">
            <v>0</v>
          </cell>
        </row>
        <row r="487">
          <cell r="C487" t="str">
            <v>Stainles  strap, ( 20 X 0.7 )</v>
          </cell>
          <cell r="E487" t="str">
            <v>Mt</v>
          </cell>
          <cell r="F487">
            <v>46500</v>
          </cell>
          <cell r="M487">
            <v>0</v>
          </cell>
        </row>
        <row r="488">
          <cell r="C488" t="str">
            <v xml:space="preserve">Stoping Bucket/Yoke </v>
          </cell>
          <cell r="E488" t="str">
            <v>Bh</v>
          </cell>
          <cell r="F488">
            <v>15000</v>
          </cell>
          <cell r="M488">
            <v>0</v>
          </cell>
        </row>
        <row r="489">
          <cell r="C489" t="str">
            <v>Strap for clamping</v>
          </cell>
          <cell r="E489" t="str">
            <v>Bh</v>
          </cell>
          <cell r="F489">
            <v>14000</v>
          </cell>
          <cell r="M489">
            <v>0</v>
          </cell>
        </row>
        <row r="490">
          <cell r="C490" t="str">
            <v>Strapping buckle/yoke</v>
          </cell>
          <cell r="E490" t="str">
            <v>Bh</v>
          </cell>
          <cell r="F490">
            <v>15500</v>
          </cell>
          <cell r="M490">
            <v>0</v>
          </cell>
        </row>
        <row r="491">
          <cell r="C491" t="str">
            <v>Suspension/small angle assembly</v>
          </cell>
          <cell r="E491" t="str">
            <v>Bh</v>
          </cell>
          <cell r="F491">
            <v>99500</v>
          </cell>
          <cell r="M491">
            <v>0</v>
          </cell>
        </row>
        <row r="492">
          <cell r="C492" t="str">
            <v>Terminal Kabel , 10  mm</v>
          </cell>
          <cell r="E492" t="str">
            <v>keping</v>
          </cell>
          <cell r="F492">
            <v>20000</v>
          </cell>
          <cell r="M492">
            <v>0</v>
          </cell>
        </row>
        <row r="493">
          <cell r="C493" t="str">
            <v>Three bolt clamp</v>
          </cell>
          <cell r="E493" t="str">
            <v>Bh</v>
          </cell>
          <cell r="F493">
            <v>56500</v>
          </cell>
          <cell r="M493">
            <v>0</v>
          </cell>
        </row>
        <row r="494">
          <cell r="C494" t="str">
            <v>Tiang Besi RS-9 (9 Mt)</v>
          </cell>
          <cell r="E494" t="str">
            <v>Btg</v>
          </cell>
          <cell r="F494">
            <v>3735500</v>
          </cell>
          <cell r="M494">
            <v>0</v>
          </cell>
        </row>
        <row r="495">
          <cell r="C495" t="str">
            <v>Mata lampu dop 60 watt</v>
          </cell>
          <cell r="E495" t="str">
            <v>Bh</v>
          </cell>
          <cell r="F495">
            <v>9500</v>
          </cell>
          <cell r="M495">
            <v>0</v>
          </cell>
        </row>
        <row r="496">
          <cell r="C496" t="str">
            <v>Tie Wire # 4</v>
          </cell>
          <cell r="E496" t="str">
            <v>Mt</v>
          </cell>
          <cell r="F496">
            <v>12000</v>
          </cell>
          <cell r="M496">
            <v>0</v>
          </cell>
        </row>
        <row r="497">
          <cell r="C497" t="str">
            <v>Tie Wire // All.Bounding Wire/20.</v>
          </cell>
          <cell r="E497" t="str">
            <v>Bh</v>
          </cell>
          <cell r="F497">
            <v>28500</v>
          </cell>
          <cell r="M497">
            <v>0</v>
          </cell>
        </row>
        <row r="498">
          <cell r="C498" t="str">
            <v>Time Swicth (Tipe Power failure Back Up ) =(Timer)</v>
          </cell>
          <cell r="E498" t="str">
            <v>Bh</v>
          </cell>
          <cell r="F498">
            <v>969500</v>
          </cell>
          <cell r="M498">
            <v>0</v>
          </cell>
        </row>
        <row r="499">
          <cell r="C499" t="str">
            <v>Trafo 1 phasa csp 25 KVA</v>
          </cell>
          <cell r="E499" t="str">
            <v>Bh</v>
          </cell>
          <cell r="F499">
            <v>36150000</v>
          </cell>
          <cell r="M499">
            <v>0</v>
          </cell>
        </row>
        <row r="500">
          <cell r="C500" t="str">
            <v>Trafo 1 Phasa csp 50 KVA</v>
          </cell>
          <cell r="E500" t="str">
            <v>Bh</v>
          </cell>
          <cell r="F500">
            <v>39765000</v>
          </cell>
          <cell r="M500">
            <v>0</v>
          </cell>
        </row>
        <row r="501">
          <cell r="C501" t="str">
            <v>Washer Square 2 1/4"</v>
          </cell>
          <cell r="E501" t="str">
            <v>Bh</v>
          </cell>
          <cell r="F501">
            <v>13000</v>
          </cell>
          <cell r="M501">
            <v>0</v>
          </cell>
        </row>
        <row r="502">
          <cell r="C502" t="str">
            <v>Washer Square 2,5"</v>
          </cell>
          <cell r="E502" t="str">
            <v>Bh</v>
          </cell>
          <cell r="F502">
            <v>7000</v>
          </cell>
          <cell r="M502">
            <v>0</v>
          </cell>
        </row>
        <row r="503">
          <cell r="C503" t="str">
            <v>C 7 - 100 E</v>
          </cell>
          <cell r="E503" t="str">
            <v>Btg</v>
          </cell>
          <cell r="F503">
            <v>3253000</v>
          </cell>
          <cell r="M503">
            <v>0</v>
          </cell>
        </row>
        <row r="504">
          <cell r="C504" t="str">
            <v>C 9 - 100 E</v>
          </cell>
          <cell r="E504" t="str">
            <v>Btg</v>
          </cell>
          <cell r="F504">
            <v>3494000</v>
          </cell>
          <cell r="M504">
            <v>0</v>
          </cell>
        </row>
        <row r="505">
          <cell r="C505" t="str">
            <v>C 9 - 200 E</v>
          </cell>
          <cell r="E505" t="str">
            <v>Btg</v>
          </cell>
          <cell r="F505">
            <v>3735000</v>
          </cell>
          <cell r="M505">
            <v>0</v>
          </cell>
        </row>
        <row r="506">
          <cell r="C506" t="str">
            <v>C 11 - 200 E</v>
          </cell>
          <cell r="E506" t="str">
            <v>Btg</v>
          </cell>
          <cell r="F506">
            <v>4458000</v>
          </cell>
          <cell r="M506">
            <v>0</v>
          </cell>
        </row>
        <row r="507">
          <cell r="C507" t="str">
            <v>C 11 - 350 E</v>
          </cell>
          <cell r="E507" t="str">
            <v>Btg</v>
          </cell>
          <cell r="F507">
            <v>5061000</v>
          </cell>
          <cell r="M507">
            <v>0</v>
          </cell>
        </row>
        <row r="508">
          <cell r="C508" t="str">
            <v>Housing Lampu Kristolik (Rumah Lamp.Kristlk)</v>
          </cell>
          <cell r="E508" t="str">
            <v>Unit</v>
          </cell>
          <cell r="F508">
            <v>276000</v>
          </cell>
          <cell r="M508">
            <v>0</v>
          </cell>
        </row>
        <row r="509">
          <cell r="C509" t="str">
            <v>Modulasi Flip Flop 3 Pin, 40 Amphere</v>
          </cell>
          <cell r="E509" t="str">
            <v>Unit</v>
          </cell>
          <cell r="F509">
            <v>1144500</v>
          </cell>
          <cell r="M509">
            <v>0</v>
          </cell>
        </row>
        <row r="510">
          <cell r="C510" t="str">
            <v>Modulasi Flip Flop 3 Pin, 20 Amphere</v>
          </cell>
          <cell r="E510" t="str">
            <v>Unit</v>
          </cell>
          <cell r="F510">
            <v>964000</v>
          </cell>
          <cell r="M510">
            <v>0</v>
          </cell>
        </row>
        <row r="511">
          <cell r="C511" t="str">
            <v>Modulasi Program ( * )</v>
          </cell>
          <cell r="E511" t="str">
            <v>Unit</v>
          </cell>
          <cell r="F511">
            <v>2887000</v>
          </cell>
          <cell r="M511">
            <v>0</v>
          </cell>
        </row>
        <row r="512">
          <cell r="C512" t="str">
            <v>Power Save (min 6 Amp)</v>
          </cell>
          <cell r="E512" t="str">
            <v>Unit</v>
          </cell>
          <cell r="F512">
            <v>2604000</v>
          </cell>
          <cell r="M512">
            <v>0</v>
          </cell>
        </row>
        <row r="513">
          <cell r="C513" t="str">
            <v>Unit Lampu Hias Slang (100 M)</v>
          </cell>
          <cell r="E513" t="str">
            <v>Unit</v>
          </cell>
          <cell r="F513">
            <v>3253000</v>
          </cell>
          <cell r="M513">
            <v>0</v>
          </cell>
        </row>
        <row r="514">
          <cell r="C514" t="str">
            <v>Unit Lampu Hias Biasa (100 M)</v>
          </cell>
          <cell r="E514" t="str">
            <v>Unit</v>
          </cell>
          <cell r="F514">
            <v>2108000</v>
          </cell>
          <cell r="M514">
            <v>0</v>
          </cell>
        </row>
        <row r="515">
          <cell r="C515" t="str">
            <v>Ampelas Besi</v>
          </cell>
          <cell r="E515" t="str">
            <v>Buah</v>
          </cell>
          <cell r="F515">
            <v>5000</v>
          </cell>
          <cell r="H515">
            <v>2500</v>
          </cell>
          <cell r="M515">
            <v>2500</v>
          </cell>
        </row>
        <row r="516">
          <cell r="C516" t="str">
            <v>Cat Besi</v>
          </cell>
          <cell r="E516" t="str">
            <v>Buah</v>
          </cell>
          <cell r="M516">
            <v>0</v>
          </cell>
        </row>
        <row r="517">
          <cell r="C517" t="str">
            <v>Thiner</v>
          </cell>
          <cell r="E517" t="str">
            <v>Buah</v>
          </cell>
          <cell r="M517">
            <v>0</v>
          </cell>
        </row>
        <row r="518">
          <cell r="C518" t="str">
            <v>Standar Pipa Besi ø 2" Medium AP = 6 meter</v>
          </cell>
          <cell r="E518" t="str">
            <v>Buah</v>
          </cell>
          <cell r="F518">
            <v>369500</v>
          </cell>
          <cell r="M518">
            <v>0</v>
          </cell>
        </row>
        <row r="519">
          <cell r="C519" t="str">
            <v>Mata Lampu Master SON Plus 250 Watt</v>
          </cell>
          <cell r="E519" t="str">
            <v>Buah</v>
          </cell>
          <cell r="F519">
            <v>301500</v>
          </cell>
          <cell r="M519">
            <v>0</v>
          </cell>
        </row>
        <row r="520">
          <cell r="C520" t="str">
            <v>Mata Lampu Master SON Plus 125 Watt</v>
          </cell>
          <cell r="E520" t="str">
            <v>Buah</v>
          </cell>
          <cell r="F520">
            <v>274000</v>
          </cell>
          <cell r="M520">
            <v>0</v>
          </cell>
        </row>
        <row r="521">
          <cell r="C521" t="str">
            <v>Ballast BSN 150 Watt</v>
          </cell>
          <cell r="E521" t="str">
            <v>Buah</v>
          </cell>
          <cell r="F521">
            <v>319000</v>
          </cell>
          <cell r="M521">
            <v>0</v>
          </cell>
        </row>
        <row r="522">
          <cell r="C522" t="str">
            <v>Ingitor SNSB</v>
          </cell>
          <cell r="E522" t="str">
            <v>Buah</v>
          </cell>
          <cell r="F522">
            <v>126500</v>
          </cell>
          <cell r="M522">
            <v>0</v>
          </cell>
        </row>
        <row r="523">
          <cell r="C523" t="str">
            <v>Capasitor 32 uF</v>
          </cell>
          <cell r="E523" t="str">
            <v>Buah</v>
          </cell>
          <cell r="F523">
            <v>126500</v>
          </cell>
          <cell r="M523">
            <v>0</v>
          </cell>
        </row>
        <row r="524">
          <cell r="C524" t="str">
            <v>Capasitor 20 uF</v>
          </cell>
          <cell r="E524" t="str">
            <v>Buah</v>
          </cell>
          <cell r="F524">
            <v>145000</v>
          </cell>
          <cell r="M524">
            <v>0</v>
          </cell>
        </row>
        <row r="525">
          <cell r="C525" t="str">
            <v>Mata Lampu TL-5</v>
          </cell>
          <cell r="E525" t="str">
            <v>Buah</v>
          </cell>
          <cell r="F525">
            <v>56500</v>
          </cell>
          <cell r="M525">
            <v>0</v>
          </cell>
        </row>
        <row r="526">
          <cell r="C526" t="str">
            <v>Ballast master HF Performer TL 5</v>
          </cell>
          <cell r="E526" t="str">
            <v>Buah</v>
          </cell>
          <cell r="F526">
            <v>65500</v>
          </cell>
          <cell r="M526">
            <v>0</v>
          </cell>
        </row>
        <row r="527">
          <cell r="C527" t="str">
            <v>Isolasi</v>
          </cell>
          <cell r="E527" t="str">
            <v>Buah</v>
          </cell>
          <cell r="F527">
            <v>16500</v>
          </cell>
          <cell r="H527">
            <v>5000</v>
          </cell>
          <cell r="I527">
            <v>19500</v>
          </cell>
          <cell r="M527">
            <v>5000</v>
          </cell>
        </row>
        <row r="528">
          <cell r="M528">
            <v>0</v>
          </cell>
        </row>
        <row r="530">
          <cell r="C530" t="str">
            <v>ALAT KEBERSIHAN</v>
          </cell>
          <cell r="M530">
            <v>0</v>
          </cell>
        </row>
        <row r="531">
          <cell r="C531" t="str">
            <v>Arit / Bendo</v>
          </cell>
          <cell r="E531" t="str">
            <v>buah</v>
          </cell>
          <cell r="F531">
            <v>36000</v>
          </cell>
          <cell r="M531">
            <v>0</v>
          </cell>
        </row>
        <row r="532">
          <cell r="C532" t="str">
            <v xml:space="preserve">Cakar </v>
          </cell>
          <cell r="E532" t="str">
            <v>buah</v>
          </cell>
          <cell r="F532">
            <v>72000</v>
          </cell>
          <cell r="M532">
            <v>0</v>
          </cell>
        </row>
        <row r="533">
          <cell r="C533" t="str">
            <v>Dandang</v>
          </cell>
          <cell r="E533" t="str">
            <v>buah</v>
          </cell>
          <cell r="F533">
            <v>81000</v>
          </cell>
          <cell r="M533">
            <v>0</v>
          </cell>
        </row>
        <row r="534">
          <cell r="C534" t="str">
            <v>Gunting</v>
          </cell>
          <cell r="E534" t="str">
            <v>buah</v>
          </cell>
          <cell r="F534">
            <v>61000</v>
          </cell>
          <cell r="M534">
            <v>0</v>
          </cell>
        </row>
        <row r="535">
          <cell r="C535" t="str">
            <v>Masker Kain Tebal</v>
          </cell>
          <cell r="E535" t="str">
            <v>buah</v>
          </cell>
          <cell r="F535">
            <v>48000</v>
          </cell>
          <cell r="M535">
            <v>0</v>
          </cell>
        </row>
        <row r="536">
          <cell r="C536" t="str">
            <v>Pacul</v>
          </cell>
          <cell r="E536" t="str">
            <v>buah</v>
          </cell>
          <cell r="F536">
            <v>69500</v>
          </cell>
          <cell r="M536">
            <v>0</v>
          </cell>
        </row>
        <row r="537">
          <cell r="C537" t="str">
            <v>Palu Besar (Bogem)</v>
          </cell>
          <cell r="E537" t="str">
            <v>buah</v>
          </cell>
          <cell r="F537">
            <v>159500</v>
          </cell>
          <cell r="M537">
            <v>0</v>
          </cell>
        </row>
        <row r="538">
          <cell r="C538" t="str">
            <v>Sandal Jepit Swalow</v>
          </cell>
          <cell r="E538" t="str">
            <v>Pasang</v>
          </cell>
          <cell r="F538">
            <v>16000</v>
          </cell>
          <cell r="M538">
            <v>0</v>
          </cell>
        </row>
        <row r="539">
          <cell r="C539" t="str">
            <v>Sarung Tangan (Standart) Kulit</v>
          </cell>
          <cell r="E539" t="str">
            <v>Pasang</v>
          </cell>
          <cell r="F539">
            <v>48000</v>
          </cell>
          <cell r="M539">
            <v>0</v>
          </cell>
        </row>
        <row r="540">
          <cell r="C540" t="str">
            <v>Sepatu Lapangan</v>
          </cell>
          <cell r="E540" t="str">
            <v>Pasang</v>
          </cell>
          <cell r="F540">
            <v>84000</v>
          </cell>
          <cell r="M540">
            <v>0</v>
          </cell>
        </row>
        <row r="541">
          <cell r="C541" t="str">
            <v>Sorok / Sekop</v>
          </cell>
          <cell r="E541" t="str">
            <v>buah</v>
          </cell>
          <cell r="F541">
            <v>72000</v>
          </cell>
          <cell r="M541">
            <v>0</v>
          </cell>
        </row>
        <row r="542">
          <cell r="C542" t="str">
            <v>Topi Kain</v>
          </cell>
          <cell r="E542" t="str">
            <v>buah</v>
          </cell>
          <cell r="F542">
            <v>22500</v>
          </cell>
          <cell r="M542">
            <v>0</v>
          </cell>
        </row>
        <row r="543">
          <cell r="C543" t="str">
            <v>Copo</v>
          </cell>
          <cell r="E543" t="str">
            <v>buah</v>
          </cell>
          <cell r="F543">
            <v>12000</v>
          </cell>
          <cell r="M543">
            <v>0</v>
          </cell>
        </row>
        <row r="544">
          <cell r="C544" t="str">
            <v>Sapu Lidi</v>
          </cell>
          <cell r="E544" t="str">
            <v>buah</v>
          </cell>
          <cell r="F544">
            <v>4000</v>
          </cell>
          <cell r="M544">
            <v>0</v>
          </cell>
        </row>
        <row r="545">
          <cell r="C545" t="str">
            <v xml:space="preserve">Walik </v>
          </cell>
          <cell r="E545" t="str">
            <v>buah</v>
          </cell>
          <cell r="F545">
            <v>9000</v>
          </cell>
          <cell r="M545">
            <v>0</v>
          </cell>
        </row>
        <row r="546">
          <cell r="C546" t="str">
            <v>Tong Sampah (T Tong :42, L:58, T Kaki:18, pegangan:8)cm</v>
          </cell>
          <cell r="E546" t="str">
            <v>buah</v>
          </cell>
          <cell r="F546">
            <v>218000</v>
          </cell>
          <cell r="M546">
            <v>0</v>
          </cell>
        </row>
        <row r="547">
          <cell r="C547" t="str">
            <v>Tong Sampah Pabrikan / Fiber Glass 60 Lt</v>
          </cell>
          <cell r="E547" t="str">
            <v>buah</v>
          </cell>
          <cell r="F547">
            <v>720000</v>
          </cell>
          <cell r="M547">
            <v>0</v>
          </cell>
        </row>
        <row r="548">
          <cell r="C548" t="str">
            <v>Tong Sampah Pabrikan / Fiber Glass 100 Lt</v>
          </cell>
          <cell r="E548" t="str">
            <v>buah</v>
          </cell>
          <cell r="F548">
            <v>900000</v>
          </cell>
          <cell r="M548">
            <v>0</v>
          </cell>
        </row>
        <row r="549">
          <cell r="C549" t="str">
            <v>Tong Sampah Pabrikan / Fiber Glass 120 Lt</v>
          </cell>
          <cell r="E549" t="str">
            <v>buah</v>
          </cell>
          <cell r="F549">
            <v>1188000</v>
          </cell>
          <cell r="M549">
            <v>0</v>
          </cell>
        </row>
        <row r="550">
          <cell r="C550" t="str">
            <v>Sekrap</v>
          </cell>
          <cell r="E550" t="str">
            <v>buah</v>
          </cell>
          <cell r="F550">
            <v>11000</v>
          </cell>
          <cell r="M550">
            <v>0</v>
          </cell>
        </row>
        <row r="551">
          <cell r="C551" t="str">
            <v>Gunting Taman</v>
          </cell>
          <cell r="E551" t="str">
            <v>buah</v>
          </cell>
          <cell r="F551">
            <v>60000</v>
          </cell>
          <cell r="M551">
            <v>0</v>
          </cell>
        </row>
        <row r="552">
          <cell r="C552" t="str">
            <v>Pisau Mesin Rumput</v>
          </cell>
          <cell r="E552" t="str">
            <v>buah</v>
          </cell>
          <cell r="F552">
            <v>63000</v>
          </cell>
          <cell r="M552">
            <v>0</v>
          </cell>
        </row>
        <row r="553">
          <cell r="C553" t="str">
            <v>Fleksibel As Mesin Rumput</v>
          </cell>
          <cell r="E553" t="str">
            <v>buah</v>
          </cell>
          <cell r="F553">
            <v>58000</v>
          </cell>
          <cell r="M553">
            <v>0</v>
          </cell>
        </row>
        <row r="554">
          <cell r="C554" t="str">
            <v>Slang Spiral 2"</v>
          </cell>
          <cell r="E554" t="str">
            <v>m'</v>
          </cell>
          <cell r="F554">
            <v>40000</v>
          </cell>
          <cell r="M554">
            <v>0</v>
          </cell>
        </row>
        <row r="555">
          <cell r="C555" t="str">
            <v>Kikir</v>
          </cell>
          <cell r="E555" t="str">
            <v>buah</v>
          </cell>
          <cell r="F555">
            <v>66000</v>
          </cell>
          <cell r="M555">
            <v>0</v>
          </cell>
        </row>
        <row r="556">
          <cell r="C556" t="str">
            <v>Grenda / Batu Asah</v>
          </cell>
          <cell r="E556" t="str">
            <v>buah</v>
          </cell>
          <cell r="F556">
            <v>19000</v>
          </cell>
          <cell r="M556">
            <v>0</v>
          </cell>
        </row>
        <row r="557">
          <cell r="C557" t="str">
            <v>Gergaji</v>
          </cell>
          <cell r="E557" t="str">
            <v>buah</v>
          </cell>
          <cell r="F557">
            <v>51000</v>
          </cell>
          <cell r="M557">
            <v>0</v>
          </cell>
        </row>
        <row r="558">
          <cell r="C558" t="str">
            <v>Linggis</v>
          </cell>
          <cell r="E558" t="str">
            <v>buah</v>
          </cell>
          <cell r="F558">
            <v>94000</v>
          </cell>
          <cell r="M558">
            <v>0</v>
          </cell>
        </row>
        <row r="559">
          <cell r="C559" t="str">
            <v>Pompa Air</v>
          </cell>
          <cell r="E559" t="str">
            <v>buah</v>
          </cell>
          <cell r="F559">
            <v>4500000</v>
          </cell>
          <cell r="M559">
            <v>0</v>
          </cell>
        </row>
        <row r="560">
          <cell r="C560" t="str">
            <v>Mesin Potong Rumput Gendong Tanaka</v>
          </cell>
          <cell r="E560" t="str">
            <v>buah</v>
          </cell>
          <cell r="F560">
            <v>5160000</v>
          </cell>
          <cell r="M560">
            <v>0</v>
          </cell>
        </row>
        <row r="561">
          <cell r="C561" t="str">
            <v>Bor Sulam (bor tanah untuk tanaman)</v>
          </cell>
          <cell r="E561" t="str">
            <v>buah</v>
          </cell>
          <cell r="F561">
            <v>990000</v>
          </cell>
          <cell r="M561">
            <v>0</v>
          </cell>
        </row>
        <row r="562">
          <cell r="M562">
            <v>0</v>
          </cell>
        </row>
        <row r="563">
          <cell r="C563" t="str">
            <v>TANAMAN HIAS</v>
          </cell>
          <cell r="M563">
            <v>0</v>
          </cell>
        </row>
        <row r="564">
          <cell r="C564" t="str">
            <v>Tanaman Hias Perdu.</v>
          </cell>
          <cell r="M564">
            <v>0</v>
          </cell>
        </row>
        <row r="565">
          <cell r="C565" t="str">
            <v>Sokka Jepang</v>
          </cell>
          <cell r="E565" t="str">
            <v>cm</v>
          </cell>
          <cell r="F565">
            <v>6000</v>
          </cell>
          <cell r="M565">
            <v>0</v>
          </cell>
        </row>
        <row r="566">
          <cell r="C566" t="str">
            <v>Sokka Bangkok</v>
          </cell>
          <cell r="E566" t="str">
            <v>cm</v>
          </cell>
          <cell r="F566">
            <v>5400</v>
          </cell>
          <cell r="M566">
            <v>0</v>
          </cell>
        </row>
        <row r="567">
          <cell r="C567" t="str">
            <v>Airis</v>
          </cell>
          <cell r="E567" t="str">
            <v>cm</v>
          </cell>
          <cell r="F567">
            <v>4200</v>
          </cell>
          <cell r="M567">
            <v>0</v>
          </cell>
        </row>
        <row r="568">
          <cell r="C568" t="str">
            <v>Walisanga</v>
          </cell>
          <cell r="E568" t="str">
            <v>cm</v>
          </cell>
          <cell r="F568">
            <v>12000</v>
          </cell>
          <cell r="M568">
            <v>0</v>
          </cell>
        </row>
        <row r="569">
          <cell r="C569" t="str">
            <v>Tri Colour</v>
          </cell>
          <cell r="E569" t="str">
            <v>cm</v>
          </cell>
          <cell r="F569">
            <v>15000</v>
          </cell>
          <cell r="M569">
            <v>0</v>
          </cell>
        </row>
        <row r="570">
          <cell r="C570" t="str">
            <v>Puring Bali</v>
          </cell>
          <cell r="E570" t="str">
            <v>cm</v>
          </cell>
          <cell r="F570">
            <v>15000</v>
          </cell>
          <cell r="M570">
            <v>0</v>
          </cell>
        </row>
        <row r="571">
          <cell r="C571" t="str">
            <v>Kacangan ( merambat )</v>
          </cell>
          <cell r="F571">
            <v>4200</v>
          </cell>
          <cell r="M571">
            <v>0</v>
          </cell>
        </row>
        <row r="572">
          <cell r="C572" t="str">
            <v>Ketela Bunga ( merambat )</v>
          </cell>
          <cell r="F572">
            <v>7200</v>
          </cell>
          <cell r="M572">
            <v>0</v>
          </cell>
        </row>
        <row r="573">
          <cell r="C573" t="str">
            <v>Pangkas Kuning</v>
          </cell>
          <cell r="E573" t="str">
            <v>cm</v>
          </cell>
          <cell r="F573">
            <v>3600</v>
          </cell>
          <cell r="M573">
            <v>0</v>
          </cell>
        </row>
        <row r="574">
          <cell r="C574" t="str">
            <v>Harves</v>
          </cell>
          <cell r="E574" t="str">
            <v>cm</v>
          </cell>
          <cell r="F574">
            <v>2700</v>
          </cell>
          <cell r="M574">
            <v>0</v>
          </cell>
        </row>
        <row r="575">
          <cell r="C575" t="str">
            <v>Andong Brazil</v>
          </cell>
          <cell r="E575" t="str">
            <v>cm</v>
          </cell>
          <cell r="F575">
            <v>5400</v>
          </cell>
          <cell r="M575">
            <v>0</v>
          </cell>
        </row>
        <row r="576">
          <cell r="C576" t="str">
            <v>Sensivera</v>
          </cell>
          <cell r="E576" t="str">
            <v>cm</v>
          </cell>
          <cell r="F576">
            <v>3600</v>
          </cell>
          <cell r="M576">
            <v>0</v>
          </cell>
        </row>
        <row r="577">
          <cell r="C577" t="str">
            <v>Lamtana ( merambat )</v>
          </cell>
          <cell r="F577">
            <v>4200</v>
          </cell>
          <cell r="M577">
            <v>0</v>
          </cell>
        </row>
        <row r="578">
          <cell r="C578" t="str">
            <v>Adam Hawa</v>
          </cell>
          <cell r="E578" t="str">
            <v>cm</v>
          </cell>
          <cell r="F578">
            <v>3000</v>
          </cell>
          <cell r="M578">
            <v>0</v>
          </cell>
        </row>
        <row r="579">
          <cell r="C579" t="str">
            <v>Teh-tehan Pagar</v>
          </cell>
          <cell r="E579" t="str">
            <v>cm</v>
          </cell>
          <cell r="F579">
            <v>3600</v>
          </cell>
          <cell r="M579">
            <v>0</v>
          </cell>
        </row>
        <row r="580">
          <cell r="C580" t="str">
            <v>Teh-tehan Bulat</v>
          </cell>
          <cell r="E580" t="str">
            <v>cm</v>
          </cell>
          <cell r="F580">
            <v>18000</v>
          </cell>
          <cell r="M580">
            <v>0</v>
          </cell>
        </row>
        <row r="581">
          <cell r="C581" t="str">
            <v>Bougenvile Biasa</v>
          </cell>
          <cell r="E581" t="str">
            <v>cm</v>
          </cell>
          <cell r="F581">
            <v>18000</v>
          </cell>
          <cell r="M581">
            <v>0</v>
          </cell>
        </row>
        <row r="582">
          <cell r="C582" t="str">
            <v>Bougenvile Varigatta</v>
          </cell>
          <cell r="E582" t="str">
            <v>m</v>
          </cell>
          <cell r="F582">
            <v>120000</v>
          </cell>
          <cell r="M582">
            <v>0</v>
          </cell>
        </row>
        <row r="583">
          <cell r="C583" t="str">
            <v>Agaveu</v>
          </cell>
          <cell r="E583" t="str">
            <v>cm</v>
          </cell>
          <cell r="F583">
            <v>42000</v>
          </cell>
          <cell r="M583">
            <v>0</v>
          </cell>
        </row>
        <row r="584">
          <cell r="C584" t="str">
            <v>Lili Paris ( rumpun )</v>
          </cell>
          <cell r="F584">
            <v>3000</v>
          </cell>
          <cell r="M584">
            <v>0</v>
          </cell>
        </row>
        <row r="585">
          <cell r="C585" t="str">
            <v>Paren Jakarta</v>
          </cell>
          <cell r="E585" t="str">
            <v>cm</v>
          </cell>
          <cell r="F585">
            <v>4800</v>
          </cell>
          <cell r="M585">
            <v>0</v>
          </cell>
        </row>
        <row r="586">
          <cell r="C586" t="str">
            <v>Batavia</v>
          </cell>
          <cell r="E586" t="str">
            <v>cm</v>
          </cell>
          <cell r="F586">
            <v>18000</v>
          </cell>
          <cell r="M586">
            <v>0</v>
          </cell>
        </row>
        <row r="587">
          <cell r="C587" t="str">
            <v>Nusa Indah</v>
          </cell>
          <cell r="E587" t="str">
            <v>cm</v>
          </cell>
          <cell r="F587">
            <v>18000</v>
          </cell>
          <cell r="M587">
            <v>0</v>
          </cell>
        </row>
        <row r="588">
          <cell r="C588" t="str">
            <v>Pandan Bali</v>
          </cell>
          <cell r="E588" t="str">
            <v>cm</v>
          </cell>
          <cell r="F588">
            <v>42000</v>
          </cell>
          <cell r="M588">
            <v>0</v>
          </cell>
        </row>
        <row r="589">
          <cell r="C589" t="str">
            <v>Tumbak Raja ( 1 rumpun 3 pohon )</v>
          </cell>
          <cell r="E589" t="str">
            <v>cm</v>
          </cell>
          <cell r="F589">
            <v>90000</v>
          </cell>
          <cell r="M589">
            <v>0</v>
          </cell>
        </row>
        <row r="590">
          <cell r="C590" t="str">
            <v>Steepnoot</v>
          </cell>
          <cell r="E590" t="str">
            <v>cm</v>
          </cell>
          <cell r="F590">
            <v>24000</v>
          </cell>
          <cell r="M590">
            <v>0</v>
          </cell>
        </row>
        <row r="591">
          <cell r="C591" t="str">
            <v>Alamanda</v>
          </cell>
          <cell r="E591" t="str">
            <v>cm</v>
          </cell>
          <cell r="F591">
            <v>30000</v>
          </cell>
          <cell r="M591">
            <v>0</v>
          </cell>
        </row>
        <row r="592">
          <cell r="C592" t="str">
            <v>Krokot</v>
          </cell>
          <cell r="E592" t="str">
            <v>cm</v>
          </cell>
          <cell r="F592">
            <v>2400</v>
          </cell>
          <cell r="M592">
            <v>0</v>
          </cell>
        </row>
        <row r="593">
          <cell r="C593" t="str">
            <v>Kriminil</v>
          </cell>
          <cell r="E593" t="str">
            <v>cm</v>
          </cell>
          <cell r="F593">
            <v>2400</v>
          </cell>
          <cell r="M593">
            <v>0</v>
          </cell>
        </row>
        <row r="594">
          <cell r="C594" t="str">
            <v>Taiwan Beauty</v>
          </cell>
          <cell r="E594" t="str">
            <v>cm</v>
          </cell>
          <cell r="F594">
            <v>3600</v>
          </cell>
          <cell r="M594">
            <v>0</v>
          </cell>
        </row>
        <row r="595">
          <cell r="C595" t="str">
            <v>Heliconia</v>
          </cell>
          <cell r="E595" t="str">
            <v>cm</v>
          </cell>
          <cell r="F595">
            <v>6000</v>
          </cell>
          <cell r="M595">
            <v>0</v>
          </cell>
        </row>
        <row r="596">
          <cell r="C596" t="str">
            <v>Akar Wangi</v>
          </cell>
          <cell r="F596">
            <v>12000</v>
          </cell>
          <cell r="M596">
            <v>0</v>
          </cell>
        </row>
        <row r="597">
          <cell r="C597" t="str">
            <v>TANAMAN HIAS BONSAI.</v>
          </cell>
          <cell r="M597">
            <v>0</v>
          </cell>
        </row>
        <row r="598">
          <cell r="C598" t="str">
            <v>Batavia Bonggol Ø 5 cm</v>
          </cell>
          <cell r="E598" t="str">
            <v>m</v>
          </cell>
          <cell r="F598">
            <v>300000</v>
          </cell>
          <cell r="M598">
            <v>0</v>
          </cell>
        </row>
        <row r="599">
          <cell r="C599" t="str">
            <v>Dadap Merah</v>
          </cell>
          <cell r="E599" t="str">
            <v>m</v>
          </cell>
          <cell r="F599">
            <v>720000</v>
          </cell>
          <cell r="M599">
            <v>0</v>
          </cell>
        </row>
        <row r="600">
          <cell r="C600" t="str">
            <v xml:space="preserve">Serut </v>
          </cell>
          <cell r="E600" t="str">
            <v>m</v>
          </cell>
          <cell r="F600">
            <v>2400000</v>
          </cell>
          <cell r="M600">
            <v>0</v>
          </cell>
        </row>
        <row r="601">
          <cell r="C601" t="str">
            <v>Cemara Udang</v>
          </cell>
          <cell r="E601" t="str">
            <v>m</v>
          </cell>
          <cell r="F601">
            <v>1800000</v>
          </cell>
          <cell r="M601">
            <v>0</v>
          </cell>
        </row>
        <row r="602">
          <cell r="C602" t="str">
            <v>Beringin Korea</v>
          </cell>
          <cell r="E602" t="str">
            <v>m</v>
          </cell>
          <cell r="F602">
            <v>4200000</v>
          </cell>
          <cell r="M602">
            <v>0</v>
          </cell>
        </row>
        <row r="603">
          <cell r="C603" t="str">
            <v>Hokianti</v>
          </cell>
          <cell r="E603" t="str">
            <v>m</v>
          </cell>
          <cell r="F603">
            <v>120000</v>
          </cell>
          <cell r="M603">
            <v>0</v>
          </cell>
        </row>
        <row r="604">
          <cell r="M604">
            <v>0</v>
          </cell>
        </row>
        <row r="605">
          <cell r="C605" t="str">
            <v>TANAMAN HIAS UNTUK POT.</v>
          </cell>
          <cell r="M605">
            <v>0</v>
          </cell>
        </row>
        <row r="606">
          <cell r="C606" t="str">
            <v>Sri Rejeki</v>
          </cell>
          <cell r="F606">
            <v>6000</v>
          </cell>
          <cell r="M606">
            <v>0</v>
          </cell>
        </row>
        <row r="607">
          <cell r="C607" t="str">
            <v>Dipenbah</v>
          </cell>
          <cell r="F607">
            <v>6000</v>
          </cell>
          <cell r="M607">
            <v>0</v>
          </cell>
        </row>
        <row r="608">
          <cell r="C608" t="str">
            <v>Chiang Mai</v>
          </cell>
          <cell r="F608">
            <v>18000</v>
          </cell>
          <cell r="M608">
            <v>0</v>
          </cell>
        </row>
        <row r="609">
          <cell r="C609" t="str">
            <v>Kaladi Lokal</v>
          </cell>
          <cell r="F609">
            <v>18000</v>
          </cell>
          <cell r="M609">
            <v>0</v>
          </cell>
        </row>
        <row r="610">
          <cell r="C610" t="str">
            <v>Akar Wangi</v>
          </cell>
          <cell r="E610" t="str">
            <v>Kg</v>
          </cell>
          <cell r="M610">
            <v>0</v>
          </cell>
        </row>
        <row r="611">
          <cell r="C611" t="str">
            <v>Ketela ketelaan</v>
          </cell>
          <cell r="E611" t="str">
            <v>Polibag</v>
          </cell>
          <cell r="M611">
            <v>0</v>
          </cell>
        </row>
        <row r="612">
          <cell r="C612" t="str">
            <v>Euforbia Lokal</v>
          </cell>
          <cell r="E612" t="str">
            <v>cm</v>
          </cell>
          <cell r="F612">
            <v>12000</v>
          </cell>
          <cell r="M612">
            <v>0</v>
          </cell>
        </row>
        <row r="613">
          <cell r="C613" t="str">
            <v>Adenium Thailand</v>
          </cell>
          <cell r="E613" t="str">
            <v>cm</v>
          </cell>
          <cell r="F613">
            <v>30000</v>
          </cell>
          <cell r="M613">
            <v>0</v>
          </cell>
        </row>
        <row r="614">
          <cell r="C614" t="str">
            <v>Arpahaes</v>
          </cell>
          <cell r="E614" t="str">
            <v>cm</v>
          </cell>
          <cell r="F614">
            <v>9000</v>
          </cell>
          <cell r="M614">
            <v>0</v>
          </cell>
        </row>
        <row r="615">
          <cell r="C615" t="str">
            <v>Nolina</v>
          </cell>
          <cell r="E615" t="str">
            <v>cm</v>
          </cell>
          <cell r="F615">
            <v>30000</v>
          </cell>
          <cell r="M615">
            <v>0</v>
          </cell>
        </row>
        <row r="616">
          <cell r="C616" t="str">
            <v>Palm Phoneix</v>
          </cell>
          <cell r="E616" t="str">
            <v>cm</v>
          </cell>
          <cell r="F616">
            <v>36000</v>
          </cell>
          <cell r="M616">
            <v>0</v>
          </cell>
        </row>
        <row r="617">
          <cell r="C617" t="str">
            <v>Palm Waregu</v>
          </cell>
          <cell r="E617" t="str">
            <v>cm</v>
          </cell>
          <cell r="F617">
            <v>30000</v>
          </cell>
          <cell r="M617">
            <v>0</v>
          </cell>
        </row>
        <row r="618">
          <cell r="C618" t="str">
            <v>Palm Camediria</v>
          </cell>
          <cell r="E618" t="str">
            <v>cm</v>
          </cell>
          <cell r="F618">
            <v>30000</v>
          </cell>
          <cell r="M618">
            <v>0</v>
          </cell>
        </row>
        <row r="619">
          <cell r="C619" t="str">
            <v>Palm Blarak/kuning</v>
          </cell>
          <cell r="E619" t="str">
            <v>cm</v>
          </cell>
          <cell r="F619">
            <v>18000</v>
          </cell>
          <cell r="M619">
            <v>0</v>
          </cell>
        </row>
        <row r="620">
          <cell r="C620" t="str">
            <v>Jamia ( 1 rumpun 5 pohon )</v>
          </cell>
          <cell r="F620">
            <v>90000</v>
          </cell>
          <cell r="M620">
            <v>0</v>
          </cell>
        </row>
        <row r="621">
          <cell r="C621" t="str">
            <v>Sanadu</v>
          </cell>
          <cell r="E621" t="str">
            <v>cm</v>
          </cell>
          <cell r="F621">
            <v>30000</v>
          </cell>
          <cell r="M621">
            <v>0</v>
          </cell>
        </row>
        <row r="622">
          <cell r="C622" t="str">
            <v>Parikesit ( tanaman air )</v>
          </cell>
          <cell r="E622" t="str">
            <v>cm</v>
          </cell>
          <cell r="F622">
            <v>36000</v>
          </cell>
          <cell r="M622">
            <v>0</v>
          </cell>
        </row>
        <row r="623">
          <cell r="C623" t="str">
            <v>Melati Air</v>
          </cell>
          <cell r="F623">
            <v>30000</v>
          </cell>
          <cell r="M623">
            <v>0</v>
          </cell>
        </row>
        <row r="624">
          <cell r="C624" t="str">
            <v>Bambu Air</v>
          </cell>
          <cell r="E624" t="str">
            <v>cm</v>
          </cell>
          <cell r="F624">
            <v>18000</v>
          </cell>
          <cell r="M624">
            <v>0</v>
          </cell>
        </row>
        <row r="625">
          <cell r="M625">
            <v>0</v>
          </cell>
        </row>
        <row r="626">
          <cell r="C626" t="str">
            <v>TANAMAN HIAS PELINDUNG.</v>
          </cell>
          <cell r="M626">
            <v>0</v>
          </cell>
        </row>
        <row r="627">
          <cell r="C627" t="str">
            <v>Cemara Pua-pua</v>
          </cell>
          <cell r="E627" t="str">
            <v>m</v>
          </cell>
          <cell r="F627">
            <v>90000</v>
          </cell>
          <cell r="M627">
            <v>0</v>
          </cell>
        </row>
        <row r="628">
          <cell r="C628" t="str">
            <v>Cemara Kipas</v>
          </cell>
          <cell r="E628" t="str">
            <v>m</v>
          </cell>
          <cell r="F628">
            <v>90000</v>
          </cell>
          <cell r="M628">
            <v>0</v>
          </cell>
        </row>
        <row r="629">
          <cell r="C629" t="str">
            <v>Cemara Norflok</v>
          </cell>
          <cell r="E629" t="str">
            <v>m</v>
          </cell>
          <cell r="F629">
            <v>120000</v>
          </cell>
          <cell r="M629">
            <v>0</v>
          </cell>
        </row>
        <row r="630">
          <cell r="C630" t="str">
            <v>Palm Botol</v>
          </cell>
          <cell r="E630" t="str">
            <v>m</v>
          </cell>
          <cell r="F630">
            <v>150000</v>
          </cell>
          <cell r="M630">
            <v>0</v>
          </cell>
        </row>
        <row r="631">
          <cell r="C631" t="str">
            <v>Palm Putri</v>
          </cell>
          <cell r="E631" t="str">
            <v>m</v>
          </cell>
          <cell r="F631">
            <v>84000</v>
          </cell>
          <cell r="M631">
            <v>0</v>
          </cell>
        </row>
        <row r="632">
          <cell r="C632" t="str">
            <v>Palm Ekor Tupai</v>
          </cell>
          <cell r="E632" t="str">
            <v>m</v>
          </cell>
          <cell r="F632">
            <v>120000</v>
          </cell>
          <cell r="M632">
            <v>0</v>
          </cell>
        </row>
        <row r="633">
          <cell r="C633" t="str">
            <v>Palm Raja</v>
          </cell>
          <cell r="E633" t="str">
            <v>m</v>
          </cell>
          <cell r="F633">
            <v>180000</v>
          </cell>
          <cell r="M633">
            <v>0</v>
          </cell>
        </row>
        <row r="634">
          <cell r="C634" t="str">
            <v>Pal Jepang</v>
          </cell>
          <cell r="E634" t="str">
            <v>m</v>
          </cell>
          <cell r="F634">
            <v>48000</v>
          </cell>
          <cell r="M634">
            <v>0</v>
          </cell>
        </row>
        <row r="635">
          <cell r="C635" t="str">
            <v>Palm Sadang</v>
          </cell>
          <cell r="E635" t="str">
            <v>m</v>
          </cell>
          <cell r="F635">
            <v>600000</v>
          </cell>
          <cell r="M635">
            <v>0</v>
          </cell>
        </row>
        <row r="636">
          <cell r="C636" t="str">
            <v>Kelapa Gading</v>
          </cell>
          <cell r="E636" t="str">
            <v>m</v>
          </cell>
          <cell r="F636">
            <v>720000</v>
          </cell>
          <cell r="M636">
            <v>0</v>
          </cell>
        </row>
        <row r="637">
          <cell r="C637" t="str">
            <v>Kelapa Genjah Enthog</v>
          </cell>
          <cell r="E637" t="str">
            <v>m</v>
          </cell>
          <cell r="F637">
            <v>720000</v>
          </cell>
          <cell r="M637">
            <v>0</v>
          </cell>
        </row>
        <row r="638">
          <cell r="C638" t="str">
            <v>Trembesi</v>
          </cell>
          <cell r="E638" t="str">
            <v>m</v>
          </cell>
          <cell r="F638">
            <v>300000</v>
          </cell>
          <cell r="M638">
            <v>0</v>
          </cell>
        </row>
        <row r="639">
          <cell r="C639" t="str">
            <v>Tanjung</v>
          </cell>
          <cell r="E639" t="str">
            <v>m</v>
          </cell>
          <cell r="F639">
            <v>36000</v>
          </cell>
          <cell r="M639">
            <v>0</v>
          </cell>
        </row>
        <row r="640">
          <cell r="C640" t="str">
            <v>Glodogan Biasa</v>
          </cell>
          <cell r="E640" t="str">
            <v>m</v>
          </cell>
          <cell r="F640">
            <v>36000</v>
          </cell>
          <cell r="M640">
            <v>0</v>
          </cell>
        </row>
        <row r="641">
          <cell r="C641" t="str">
            <v>Glodogan Lilin</v>
          </cell>
          <cell r="E641" t="str">
            <v>m</v>
          </cell>
          <cell r="F641">
            <v>42000</v>
          </cell>
          <cell r="M641">
            <v>0</v>
          </cell>
        </row>
        <row r="642">
          <cell r="C642" t="str">
            <v>Pohon Gayam</v>
          </cell>
          <cell r="E642" t="str">
            <v>m</v>
          </cell>
          <cell r="F642">
            <v>120000</v>
          </cell>
          <cell r="M642">
            <v>0</v>
          </cell>
        </row>
        <row r="643">
          <cell r="C643" t="str">
            <v>Pinisium</v>
          </cell>
          <cell r="E643" t="str">
            <v>m</v>
          </cell>
          <cell r="F643">
            <v>36000</v>
          </cell>
          <cell r="M643">
            <v>0</v>
          </cell>
        </row>
        <row r="644">
          <cell r="C644" t="str">
            <v>Kayu putih</v>
          </cell>
          <cell r="E644" t="str">
            <v>m</v>
          </cell>
          <cell r="F644">
            <v>30000</v>
          </cell>
          <cell r="M644">
            <v>0</v>
          </cell>
        </row>
        <row r="645">
          <cell r="C645" t="str">
            <v>Wungu/bungur</v>
          </cell>
          <cell r="E645" t="str">
            <v>m</v>
          </cell>
          <cell r="F645">
            <v>90000</v>
          </cell>
          <cell r="M645">
            <v>0</v>
          </cell>
        </row>
        <row r="646">
          <cell r="C646" t="str">
            <v>Jambu Bol/Tokal/Jamaika</v>
          </cell>
          <cell r="E646" t="str">
            <v>m</v>
          </cell>
          <cell r="F646">
            <v>150000</v>
          </cell>
          <cell r="M646">
            <v>0</v>
          </cell>
        </row>
        <row r="647">
          <cell r="M647">
            <v>0</v>
          </cell>
        </row>
        <row r="648">
          <cell r="C648" t="str">
            <v>TANAMAN PENUTUP TANAH.</v>
          </cell>
          <cell r="M648">
            <v>0</v>
          </cell>
        </row>
        <row r="649">
          <cell r="C649" t="str">
            <v>Rumput Jepang</v>
          </cell>
          <cell r="E649" t="str">
            <v>m2</v>
          </cell>
          <cell r="F649">
            <v>15000</v>
          </cell>
          <cell r="M649">
            <v>0</v>
          </cell>
        </row>
        <row r="650">
          <cell r="C650" t="str">
            <v>Rumput Gajah Mini</v>
          </cell>
          <cell r="E650" t="str">
            <v>m2</v>
          </cell>
          <cell r="F650">
            <v>30000</v>
          </cell>
          <cell r="M650">
            <v>0</v>
          </cell>
        </row>
        <row r="651">
          <cell r="C651" t="str">
            <v>Rumput Swiss</v>
          </cell>
          <cell r="E651" t="str">
            <v>m2</v>
          </cell>
          <cell r="F651">
            <v>30000</v>
          </cell>
          <cell r="M651">
            <v>0</v>
          </cell>
        </row>
        <row r="652">
          <cell r="C652" t="str">
            <v>Rumput Lapangan</v>
          </cell>
          <cell r="E652" t="str">
            <v>m2</v>
          </cell>
          <cell r="F652">
            <v>12000</v>
          </cell>
          <cell r="M652">
            <v>0</v>
          </cell>
        </row>
        <row r="653">
          <cell r="C653" t="str">
            <v>Rumput Golf</v>
          </cell>
          <cell r="E653" t="str">
            <v>m2</v>
          </cell>
          <cell r="F653">
            <v>48000</v>
          </cell>
          <cell r="M653">
            <v>0</v>
          </cell>
        </row>
        <row r="654">
          <cell r="M654">
            <v>0</v>
          </cell>
        </row>
        <row r="655">
          <cell r="C655" t="str">
            <v>MEDIA PENANAMAN.</v>
          </cell>
          <cell r="M655">
            <v>0</v>
          </cell>
        </row>
        <row r="656">
          <cell r="C656" t="str">
            <v>Pupuk kandang sapi.</v>
          </cell>
          <cell r="E656" t="str">
            <v>m3</v>
          </cell>
          <cell r="F656">
            <v>102000</v>
          </cell>
          <cell r="M656">
            <v>0</v>
          </cell>
        </row>
        <row r="657">
          <cell r="C657" t="str">
            <v>Pupuk kandang kambing.</v>
          </cell>
          <cell r="E657" t="str">
            <v>m3</v>
          </cell>
          <cell r="F657">
            <v>150000</v>
          </cell>
          <cell r="M657">
            <v>0</v>
          </cell>
        </row>
        <row r="658">
          <cell r="C658" t="str">
            <v>Kompos</v>
          </cell>
          <cell r="E658" t="str">
            <v>m3</v>
          </cell>
          <cell r="F658">
            <v>180000</v>
          </cell>
          <cell r="M658">
            <v>0</v>
          </cell>
        </row>
        <row r="659">
          <cell r="C659" t="str">
            <v>Tanah subur.</v>
          </cell>
          <cell r="E659" t="str">
            <v>m3</v>
          </cell>
          <cell r="F659">
            <v>120000</v>
          </cell>
          <cell r="M659">
            <v>0</v>
          </cell>
        </row>
        <row r="660">
          <cell r="M660">
            <v>0</v>
          </cell>
        </row>
        <row r="661">
          <cell r="C661" t="str">
            <v>POT TANAMAN TERBUAT DARI</v>
          </cell>
          <cell r="M661">
            <v>0</v>
          </cell>
        </row>
        <row r="662">
          <cell r="C662" t="str">
            <v>SEMEN COR.</v>
          </cell>
          <cell r="M662">
            <v>0</v>
          </cell>
        </row>
        <row r="663">
          <cell r="C663" t="str">
            <v>Pot semen cor Ø 80 cm</v>
          </cell>
          <cell r="E663" t="str">
            <v>cm</v>
          </cell>
          <cell r="F663">
            <v>270000</v>
          </cell>
          <cell r="M663">
            <v>0</v>
          </cell>
        </row>
        <row r="664">
          <cell r="C664" t="str">
            <v>Pot semen cor Ø 60 cm</v>
          </cell>
          <cell r="E664" t="str">
            <v>cm</v>
          </cell>
          <cell r="F664">
            <v>96000</v>
          </cell>
          <cell r="M664">
            <v>0</v>
          </cell>
        </row>
        <row r="665">
          <cell r="C665" t="str">
            <v>Pot semen cor Ø 40 cm</v>
          </cell>
          <cell r="E665" t="str">
            <v>cm</v>
          </cell>
          <cell r="F665">
            <v>60000</v>
          </cell>
          <cell r="M665">
            <v>0</v>
          </cell>
        </row>
        <row r="666">
          <cell r="C666" t="str">
            <v>Pot semen cor Ø 35 cm</v>
          </cell>
          <cell r="E666" t="str">
            <v>cm</v>
          </cell>
          <cell r="F666">
            <v>36000</v>
          </cell>
          <cell r="M666">
            <v>0</v>
          </cell>
        </row>
        <row r="667">
          <cell r="M667">
            <v>0</v>
          </cell>
        </row>
        <row r="668">
          <cell r="C668" t="str">
            <v>POT PLASTIK DAN BAK SAMPAH.</v>
          </cell>
          <cell r="M668">
            <v>0</v>
          </cell>
        </row>
        <row r="669">
          <cell r="C669" t="str">
            <v>Pot plastik hitam Ø 40 cm</v>
          </cell>
          <cell r="E669" t="str">
            <v>cm</v>
          </cell>
          <cell r="F669">
            <v>48000</v>
          </cell>
          <cell r="M669">
            <v>0</v>
          </cell>
        </row>
        <row r="670">
          <cell r="C670" t="str">
            <v>Pot plastik hitam Ø 35 cm</v>
          </cell>
          <cell r="E670" t="str">
            <v>cm</v>
          </cell>
          <cell r="F670">
            <v>36000</v>
          </cell>
          <cell r="M670">
            <v>0</v>
          </cell>
        </row>
        <row r="671">
          <cell r="C671" t="str">
            <v>Pot plastik hitam Ø 30 cm</v>
          </cell>
          <cell r="E671" t="str">
            <v>cm</v>
          </cell>
          <cell r="F671">
            <v>18000</v>
          </cell>
          <cell r="M671">
            <v>0</v>
          </cell>
        </row>
        <row r="672">
          <cell r="C672" t="str">
            <v>Pot plastik hitam Ø 25 cm</v>
          </cell>
          <cell r="E672" t="str">
            <v>cm</v>
          </cell>
          <cell r="F672">
            <v>12000</v>
          </cell>
          <cell r="M672">
            <v>0</v>
          </cell>
        </row>
        <row r="673">
          <cell r="C673" t="str">
            <v>Bak sampah lingkaran 150 Lt</v>
          </cell>
          <cell r="F673">
            <v>1140000</v>
          </cell>
          <cell r="M673">
            <v>0</v>
          </cell>
        </row>
        <row r="674">
          <cell r="C674" t="str">
            <v>Bak sampah kotak engsel 100 Lt</v>
          </cell>
          <cell r="F674">
            <v>870000</v>
          </cell>
          <cell r="M674">
            <v>0</v>
          </cell>
        </row>
        <row r="675">
          <cell r="C675" t="str">
            <v>Bak sampah 1/2 lingkaran</v>
          </cell>
          <cell r="F675">
            <v>690000</v>
          </cell>
          <cell r="M675">
            <v>0</v>
          </cell>
        </row>
        <row r="676">
          <cell r="C676" t="str">
            <v>Bak sampah lingkaran 100 Lt</v>
          </cell>
          <cell r="F676">
            <v>840000</v>
          </cell>
          <cell r="M676">
            <v>0</v>
          </cell>
        </row>
        <row r="677">
          <cell r="C677" t="str">
            <v>Bak sampah kotak tanpa engsel 60 Lt</v>
          </cell>
          <cell r="F677">
            <v>630000</v>
          </cell>
          <cell r="M677">
            <v>0</v>
          </cell>
        </row>
        <row r="678">
          <cell r="C678" t="str">
            <v>Bak sampah double engsel.</v>
          </cell>
          <cell r="F678">
            <v>1020000</v>
          </cell>
          <cell r="M678">
            <v>0</v>
          </cell>
        </row>
        <row r="679">
          <cell r="C679" t="str">
            <v>Bak sampah engkel.</v>
          </cell>
          <cell r="F679">
            <v>720000</v>
          </cell>
          <cell r="M679">
            <v>0</v>
          </cell>
        </row>
        <row r="685">
          <cell r="C685" t="str">
            <v>UPAH TENAGA</v>
          </cell>
        </row>
        <row r="686">
          <cell r="C686" t="str">
            <v xml:space="preserve"> Mandor</v>
          </cell>
          <cell r="E686" t="str">
            <v>Org/Hr</v>
          </cell>
        </row>
        <row r="687">
          <cell r="C687" t="str">
            <v xml:space="preserve"> Kep.Tukang</v>
          </cell>
          <cell r="E687" t="str">
            <v>Org/Hr</v>
          </cell>
        </row>
        <row r="688">
          <cell r="C688" t="str">
            <v xml:space="preserve"> Tukang Listrik</v>
          </cell>
          <cell r="E688" t="str">
            <v>Org/Hr</v>
          </cell>
        </row>
        <row r="689">
          <cell r="C689" t="str">
            <v xml:space="preserve"> Mekanik Pembantu</v>
          </cell>
          <cell r="E689" t="str">
            <v>Org/Hr</v>
          </cell>
        </row>
        <row r="690">
          <cell r="C690" t="str">
            <v xml:space="preserve"> Sopir</v>
          </cell>
          <cell r="E690" t="str">
            <v>Org/Hr</v>
          </cell>
        </row>
        <row r="691">
          <cell r="C691" t="str">
            <v>BP dan UJL</v>
          </cell>
          <cell r="E691" t="str">
            <v>watt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RG.BAHAN"/>
      <sheetName val="ANALISA"/>
      <sheetName val="Rencana Bahan"/>
      <sheetName val="RAB PUSTAKA"/>
      <sheetName val="RAB.MOBILER"/>
      <sheetName val="REKAP "/>
      <sheetName val="L.MGG MOBILER"/>
      <sheetName val="L.MINGGUAN 01"/>
      <sheetName val="RAB MCK 2X2 "/>
      <sheetName val="RAB R.DINAS T.36"/>
      <sheetName val="RAB R.DINAS T.45 "/>
      <sheetName val="RAB GAPURA SKLH"/>
      <sheetName val="RAB REHAB RKB "/>
      <sheetName val="HRG.PNGADAAN BARANG"/>
      <sheetName val="RAB MEUBELAIR"/>
    </sheetNames>
    <sheetDataSet>
      <sheetData sheetId="0"/>
      <sheetData sheetId="1">
        <row r="131">
          <cell r="K131">
            <v>5941147</v>
          </cell>
        </row>
        <row r="163">
          <cell r="K163">
            <v>6120150.4090909092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Satuan"/>
      <sheetName val="Analisa"/>
      <sheetName val="RAB KONTRAK"/>
      <sheetName val="Rencana Bahan"/>
      <sheetName val="Volume bahan"/>
      <sheetName val="REKAP"/>
    </sheetNames>
    <sheetDataSet>
      <sheetData sheetId="0" refreshError="1">
        <row r="5">
          <cell r="C5">
            <v>40000</v>
          </cell>
        </row>
        <row r="6">
          <cell r="C6">
            <v>40000</v>
          </cell>
        </row>
        <row r="8">
          <cell r="C8">
            <v>50000</v>
          </cell>
        </row>
        <row r="9">
          <cell r="C9">
            <v>50000</v>
          </cell>
        </row>
        <row r="10">
          <cell r="C10">
            <v>50000</v>
          </cell>
        </row>
        <row r="11">
          <cell r="C11">
            <v>350</v>
          </cell>
        </row>
        <row r="13">
          <cell r="C13">
            <v>35000</v>
          </cell>
        </row>
        <row r="17">
          <cell r="C17">
            <v>1500</v>
          </cell>
        </row>
        <row r="18">
          <cell r="C18">
            <v>1500</v>
          </cell>
        </row>
        <row r="19">
          <cell r="C19">
            <v>8000</v>
          </cell>
        </row>
        <row r="20">
          <cell r="C20">
            <v>10000</v>
          </cell>
        </row>
        <row r="22">
          <cell r="C22">
            <v>2000</v>
          </cell>
        </row>
        <row r="40">
          <cell r="C40">
            <v>13000</v>
          </cell>
        </row>
        <row r="44">
          <cell r="C44">
            <v>50000</v>
          </cell>
        </row>
        <row r="45">
          <cell r="C45">
            <v>90000</v>
          </cell>
        </row>
        <row r="51">
          <cell r="C51">
            <v>36000</v>
          </cell>
        </row>
        <row r="60">
          <cell r="C60">
            <v>4000</v>
          </cell>
        </row>
        <row r="64">
          <cell r="C64">
            <v>20000</v>
          </cell>
        </row>
        <row r="66">
          <cell r="C66">
            <v>7500</v>
          </cell>
        </row>
        <row r="72">
          <cell r="C72">
            <v>7500</v>
          </cell>
        </row>
        <row r="74">
          <cell r="C74">
            <v>7500</v>
          </cell>
        </row>
        <row r="93">
          <cell r="C93">
            <v>34000</v>
          </cell>
        </row>
        <row r="96">
          <cell r="C96">
            <v>20000</v>
          </cell>
        </row>
        <row r="102">
          <cell r="C102">
            <v>35000</v>
          </cell>
        </row>
        <row r="106">
          <cell r="C106">
            <v>5000</v>
          </cell>
        </row>
        <row r="118">
          <cell r="C118">
            <v>30000</v>
          </cell>
        </row>
        <row r="122">
          <cell r="C122">
            <v>3500</v>
          </cell>
        </row>
        <row r="123">
          <cell r="C123">
            <v>1000</v>
          </cell>
        </row>
        <row r="125">
          <cell r="C125">
            <v>175000</v>
          </cell>
        </row>
        <row r="126">
          <cell r="C126">
            <v>700000</v>
          </cell>
        </row>
        <row r="128">
          <cell r="C128">
            <v>55000</v>
          </cell>
        </row>
        <row r="129">
          <cell r="C129">
            <v>55000</v>
          </cell>
        </row>
        <row r="134">
          <cell r="C134">
            <v>10000</v>
          </cell>
        </row>
        <row r="135">
          <cell r="C135">
            <v>2500</v>
          </cell>
        </row>
        <row r="136">
          <cell r="C136">
            <v>2500</v>
          </cell>
        </row>
        <row r="137">
          <cell r="C137">
            <v>4500</v>
          </cell>
        </row>
        <row r="138">
          <cell r="C138">
            <v>15000</v>
          </cell>
        </row>
        <row r="141">
          <cell r="C141">
            <v>130000</v>
          </cell>
        </row>
        <row r="145">
          <cell r="C145">
            <v>3000</v>
          </cell>
        </row>
        <row r="158">
          <cell r="C158">
            <v>40000</v>
          </cell>
        </row>
        <row r="159">
          <cell r="C159">
            <v>40000</v>
          </cell>
        </row>
        <row r="160">
          <cell r="C160">
            <v>40000</v>
          </cell>
        </row>
      </sheetData>
      <sheetData sheetId="1" refreshError="1">
        <row r="27">
          <cell r="I27">
            <v>8250</v>
          </cell>
        </row>
        <row r="34">
          <cell r="I34">
            <v>55500</v>
          </cell>
        </row>
        <row r="44">
          <cell r="I44">
            <v>227880</v>
          </cell>
        </row>
        <row r="54">
          <cell r="I54">
            <v>45220</v>
          </cell>
        </row>
        <row r="64">
          <cell r="I64">
            <v>40900</v>
          </cell>
        </row>
        <row r="74">
          <cell r="I74">
            <v>388600</v>
          </cell>
        </row>
        <row r="83">
          <cell r="I83">
            <v>4925</v>
          </cell>
        </row>
        <row r="93">
          <cell r="I93">
            <v>50000</v>
          </cell>
        </row>
        <row r="102">
          <cell r="I102">
            <v>20986</v>
          </cell>
        </row>
        <row r="111">
          <cell r="I111">
            <v>18469</v>
          </cell>
        </row>
        <row r="123">
          <cell r="I123">
            <v>8350</v>
          </cell>
        </row>
        <row r="135">
          <cell r="I135">
            <v>50919.5</v>
          </cell>
        </row>
        <row r="145">
          <cell r="I145">
            <v>21250</v>
          </cell>
        </row>
        <row r="166">
          <cell r="I166">
            <v>33125</v>
          </cell>
        </row>
        <row r="174">
          <cell r="I174">
            <v>33300</v>
          </cell>
        </row>
        <row r="183">
          <cell r="I183">
            <v>42200</v>
          </cell>
        </row>
        <row r="192">
          <cell r="I192">
            <v>26139</v>
          </cell>
        </row>
        <row r="205">
          <cell r="I205">
            <v>12990</v>
          </cell>
        </row>
        <row r="216">
          <cell r="I216">
            <v>28330</v>
          </cell>
        </row>
        <row r="225">
          <cell r="I225">
            <v>17775</v>
          </cell>
        </row>
        <row r="241">
          <cell r="I241">
            <v>669544</v>
          </cell>
        </row>
        <row r="259">
          <cell r="I259">
            <v>576840</v>
          </cell>
        </row>
        <row r="274">
          <cell r="I274">
            <v>469946</v>
          </cell>
        </row>
        <row r="285">
          <cell r="I285">
            <v>334202</v>
          </cell>
        </row>
        <row r="300">
          <cell r="I300">
            <v>5130</v>
          </cell>
        </row>
        <row r="307">
          <cell r="I307">
            <v>2609</v>
          </cell>
        </row>
      </sheetData>
      <sheetData sheetId="2" refreshError="1">
        <row r="14">
          <cell r="I14">
            <v>1850000</v>
          </cell>
        </row>
        <row r="37">
          <cell r="I37">
            <v>12772636.85</v>
          </cell>
        </row>
        <row r="44">
          <cell r="I44">
            <v>16196180.5</v>
          </cell>
        </row>
        <row r="53">
          <cell r="I53">
            <v>7909392.7999999998</v>
          </cell>
        </row>
        <row r="71">
          <cell r="I71">
            <v>9098038.3999999985</v>
          </cell>
        </row>
        <row r="92">
          <cell r="I92">
            <v>1337000</v>
          </cell>
        </row>
      </sheetData>
      <sheetData sheetId="3"/>
      <sheetData sheetId="4"/>
      <sheetData sheetId="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RG.BAHAN"/>
      <sheetName val="ANALISA"/>
      <sheetName val="RAB RKB"/>
      <sheetName val="LAP RKB"/>
      <sheetName val="RAB RKB TIANG SELASAR"/>
      <sheetName val="Prog, RKB 1"/>
      <sheetName val="Prog, RKB 2"/>
      <sheetName val="LAP PUSTAKA)"/>
      <sheetName val="RAB PUSTAKA"/>
      <sheetName val="Prog, PUSTAKA 1"/>
      <sheetName val="Prog, PUSTAKA 2"/>
      <sheetName val="LAP LAB IPA"/>
      <sheetName val="RAB LAB IPA"/>
      <sheetName val="Prog,LAB IPA 1"/>
      <sheetName val="Prog,LAB IPA 2"/>
      <sheetName val="LAP LAB KOM"/>
      <sheetName val="RAB LAB KMPTR"/>
      <sheetName val="Prog, LAB KOMP 1"/>
      <sheetName val="Prog, LAB KOMP 2"/>
      <sheetName val="LAP KANTOR"/>
      <sheetName val="RAB KANTOR"/>
      <sheetName val="Prog, KTR ADM 1"/>
      <sheetName val="Prog, KTR ADM 2"/>
      <sheetName val="LAP R.KEPSEK"/>
      <sheetName val="RAB R.DINAS KEPSEK "/>
      <sheetName val="Prog, RUMDIN KEPSEK 1"/>
      <sheetName val="Prog, RUMDIN KEPSEK 2"/>
      <sheetName val="LAP R.GURU"/>
      <sheetName val="RAB R.DINAS GURU"/>
      <sheetName val="Prog,RUMDIN GURU 1"/>
      <sheetName val="Prog,RUMDIN GURU 2"/>
      <sheetName val="LAP MCK"/>
      <sheetName val="RAB MCK"/>
      <sheetName val="Prog, MCK 1"/>
      <sheetName val="Prog, MCK 2"/>
      <sheetName val="LAP PAGAR"/>
      <sheetName val="RAB PAGAR "/>
      <sheetName val="Prog, PAGAR 1"/>
      <sheetName val="Prog, PAGAR 2"/>
      <sheetName val="LAP MUSHOLLA"/>
      <sheetName val="RAB MUSHALLA "/>
      <sheetName val="Prog, MUSHOLLA 1"/>
      <sheetName val="Prog, MUSHOLLA 2"/>
      <sheetName val="REKAP PROG 2"/>
      <sheetName val="RAB MEUBELAIR "/>
      <sheetName val="REKAP SMAN 1 PINING"/>
      <sheetName val="REKAP PROG 1"/>
    </sheetNames>
    <sheetDataSet>
      <sheetData sheetId="0">
        <row r="44">
          <cell r="E44">
            <v>9000</v>
          </cell>
        </row>
        <row r="46">
          <cell r="E46">
            <v>81000</v>
          </cell>
        </row>
        <row r="48">
          <cell r="E48">
            <v>6000</v>
          </cell>
        </row>
        <row r="49">
          <cell r="E49">
            <v>6000</v>
          </cell>
        </row>
        <row r="62">
          <cell r="E62">
            <v>95000</v>
          </cell>
        </row>
        <row r="66">
          <cell r="E66">
            <v>10000</v>
          </cell>
        </row>
      </sheetData>
      <sheetData sheetId="1">
        <row r="6">
          <cell r="K6">
            <v>40500</v>
          </cell>
        </row>
        <row r="58">
          <cell r="K58">
            <v>729336</v>
          </cell>
        </row>
        <row r="67">
          <cell r="K67">
            <v>109539</v>
          </cell>
        </row>
        <row r="76">
          <cell r="K76">
            <v>102955</v>
          </cell>
        </row>
        <row r="84">
          <cell r="K84">
            <v>99079</v>
          </cell>
        </row>
        <row r="145">
          <cell r="K145">
            <v>5734861.1818181816</v>
          </cell>
        </row>
        <row r="153">
          <cell r="K153">
            <v>7305211.3127272725</v>
          </cell>
        </row>
        <row r="161">
          <cell r="K161">
            <v>8600662.3546818178</v>
          </cell>
        </row>
        <row r="169">
          <cell r="K169">
            <v>5734861.1818181816</v>
          </cell>
        </row>
        <row r="177">
          <cell r="K177">
            <v>5389645.7045454551</v>
          </cell>
        </row>
        <row r="185">
          <cell r="K185">
            <v>2236279.0227272725</v>
          </cell>
        </row>
        <row r="193">
          <cell r="K193">
            <v>42790.2</v>
          </cell>
        </row>
        <row r="201">
          <cell r="K201">
            <v>40392.5</v>
          </cell>
        </row>
        <row r="217">
          <cell r="K217">
            <v>88977</v>
          </cell>
        </row>
        <row r="281">
          <cell r="K281">
            <v>4034000</v>
          </cell>
        </row>
        <row r="290">
          <cell r="K290">
            <v>43275</v>
          </cell>
        </row>
        <row r="331">
          <cell r="K331">
            <v>624100</v>
          </cell>
        </row>
        <row r="352">
          <cell r="K352">
            <v>589350</v>
          </cell>
        </row>
        <row r="469">
          <cell r="K469">
            <v>316150</v>
          </cell>
        </row>
        <row r="490">
          <cell r="K490">
            <v>91320</v>
          </cell>
        </row>
        <row r="528">
          <cell r="K528">
            <v>98970</v>
          </cell>
        </row>
        <row r="538">
          <cell r="K538">
            <v>7527</v>
          </cell>
        </row>
        <row r="549">
          <cell r="K549">
            <v>40943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AB PUSTAKA"/>
      <sheetName val="HRG.PNGADAAN BARANG"/>
      <sheetName val="HRG.BAHAN"/>
      <sheetName val="ANALISA"/>
      <sheetName val="RAB MCK 2X2"/>
      <sheetName val="RAB R.DINAS T.36"/>
      <sheetName val="RAB R.DINAS T.45 "/>
      <sheetName val="RAB GAPURA SKLH"/>
      <sheetName val="RAB REHAB RKB"/>
      <sheetName val="REKAP"/>
      <sheetName val="RAB MEUBELAIR"/>
    </sheetNames>
    <sheetDataSet>
      <sheetData sheetId="0" refreshError="1"/>
      <sheetData sheetId="1" refreshError="1"/>
      <sheetData sheetId="2" refreshError="1"/>
      <sheetData sheetId="3" refreshError="1">
        <row r="187">
          <cell r="K187">
            <v>4847954.7318181815</v>
          </cell>
        </row>
        <row r="195">
          <cell r="K195">
            <v>2447950.5173181817</v>
          </cell>
        </row>
        <row r="203">
          <cell r="K203">
            <v>3360392.1363636362</v>
          </cell>
        </row>
        <row r="211">
          <cell r="K211">
            <v>9707076.0707881823</v>
          </cell>
        </row>
      </sheetData>
      <sheetData sheetId="4"/>
      <sheetData sheetId="5" refreshError="1"/>
      <sheetData sheetId="6"/>
      <sheetData sheetId="7"/>
      <sheetData sheetId="8"/>
      <sheetData sheetId="9" refreshError="1"/>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RG.BAHAN"/>
      <sheetName val="ANALISA"/>
      <sheetName val="RAB "/>
      <sheetName val="REKAP"/>
    </sheetNames>
    <sheetDataSet>
      <sheetData sheetId="0"/>
      <sheetData sheetId="1">
        <row r="183">
          <cell r="K183">
            <v>3424029.8581818184</v>
          </cell>
        </row>
        <row r="191">
          <cell r="K191">
            <v>5813612.604363637</v>
          </cell>
        </row>
      </sheetData>
      <sheetData sheetId="2"/>
      <sheetData sheetId="3"/>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RG.BAHAN"/>
      <sheetName val="ANALISA"/>
      <sheetName val="RAB PAGAR"/>
      <sheetName val="RAB MUSHALLA "/>
      <sheetName val="RAB LAB.KMPTR"/>
      <sheetName val="RAB LAB. IPA"/>
      <sheetName val="RAB R.DINAS"/>
      <sheetName val="RAB ADM  "/>
      <sheetName val="REKAP"/>
    </sheetNames>
    <sheetDataSet>
      <sheetData sheetId="0"/>
      <sheetData sheetId="1">
        <row r="135">
          <cell r="K135">
            <v>4909747.7520000003</v>
          </cell>
        </row>
        <row r="159">
          <cell r="K159">
            <v>4350784.7854545452</v>
          </cell>
        </row>
        <row r="167">
          <cell r="K167">
            <v>5458400.0545454547</v>
          </cell>
        </row>
        <row r="303">
          <cell r="K303">
            <v>1546351.0580000002</v>
          </cell>
        </row>
        <row r="334">
          <cell r="K334">
            <v>1313629.8399999999</v>
          </cell>
        </row>
        <row r="343">
          <cell r="K343">
            <v>396922.30800000002</v>
          </cell>
        </row>
      </sheetData>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AB BPP"/>
      <sheetName val="REKAP"/>
      <sheetName val="RAB DRAINASE BBU"/>
      <sheetName val="REKAP (2)"/>
      <sheetName val="RAB LANTAI JEMUR"/>
      <sheetName val="REKAP (3)"/>
      <sheetName val="HRG.BAHAN"/>
      <sheetName val="ANALISA"/>
      <sheetName val="aLAT"/>
      <sheetName val="K.211"/>
      <sheetName val="K.111.x"/>
      <sheetName val="K.514"/>
      <sheetName val="K.012"/>
      <sheetName val="K.321"/>
      <sheetName val="K.311"/>
      <sheetName val="RAB JALAN BBU"/>
      <sheetName val="REKAP (4)"/>
      <sheetName val="HRG.BAHAN REHAB"/>
      <sheetName val="ANALISA REHAB"/>
      <sheetName val="RAB REHAB KANTOR DINAS"/>
      <sheetName val="REKAP (5)"/>
      <sheetName val="RAB RMU"/>
      <sheetName val="REKAP (6)"/>
    </sheetNames>
    <sheetDataSet>
      <sheetData sheetId="0" refreshError="1"/>
      <sheetData sheetId="1"/>
      <sheetData sheetId="2"/>
      <sheetData sheetId="3"/>
      <sheetData sheetId="4"/>
      <sheetData sheetId="5"/>
      <sheetData sheetId="6" refreshError="1">
        <row r="12">
          <cell r="E12">
            <v>180000</v>
          </cell>
        </row>
        <row r="15">
          <cell r="E15">
            <v>137000</v>
          </cell>
        </row>
        <row r="16">
          <cell r="E16">
            <v>137000</v>
          </cell>
        </row>
        <row r="18">
          <cell r="E18">
            <v>4000</v>
          </cell>
        </row>
        <row r="19">
          <cell r="E19">
            <v>85000</v>
          </cell>
        </row>
        <row r="20">
          <cell r="E20">
            <v>72000</v>
          </cell>
        </row>
        <row r="22">
          <cell r="E22">
            <v>5460000</v>
          </cell>
        </row>
        <row r="23">
          <cell r="E23">
            <v>4680000</v>
          </cell>
        </row>
        <row r="24">
          <cell r="E24">
            <v>3315000</v>
          </cell>
        </row>
        <row r="29">
          <cell r="E29">
            <v>13500</v>
          </cell>
        </row>
        <row r="32">
          <cell r="E32">
            <v>57000</v>
          </cell>
        </row>
        <row r="35">
          <cell r="E35">
            <v>15000</v>
          </cell>
        </row>
        <row r="37">
          <cell r="E37">
            <v>38500</v>
          </cell>
        </row>
        <row r="38">
          <cell r="E38">
            <v>975</v>
          </cell>
        </row>
        <row r="54">
          <cell r="E54">
            <v>68200</v>
          </cell>
        </row>
        <row r="56">
          <cell r="E56">
            <v>6500</v>
          </cell>
        </row>
        <row r="57">
          <cell r="E57">
            <v>5500</v>
          </cell>
        </row>
        <row r="59">
          <cell r="E59">
            <v>60000</v>
          </cell>
        </row>
        <row r="60">
          <cell r="E60">
            <v>57000</v>
          </cell>
        </row>
        <row r="61">
          <cell r="E61">
            <v>73500</v>
          </cell>
        </row>
        <row r="62">
          <cell r="E62">
            <v>73500</v>
          </cell>
        </row>
        <row r="72">
          <cell r="E72">
            <v>355500</v>
          </cell>
        </row>
        <row r="73">
          <cell r="E73">
            <v>360000</v>
          </cell>
        </row>
      </sheetData>
      <sheetData sheetId="7" refreshError="1">
        <row r="7">
          <cell r="K7">
            <v>47468</v>
          </cell>
        </row>
        <row r="15">
          <cell r="K15">
            <v>11179</v>
          </cell>
        </row>
        <row r="349">
          <cell r="K349">
            <v>61040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t"/>
      <sheetName val="Lok"/>
      <sheetName val="Menu"/>
      <sheetName val="RKP"/>
      <sheetName val="BIIL"/>
      <sheetName val="L.8"/>
      <sheetName val="L.3"/>
      <sheetName val="L.2"/>
      <sheetName val="L.14"/>
      <sheetName val="L.12"/>
      <sheetName val="Mob"/>
      <sheetName val="ANL"/>
      <sheetName val="BHN"/>
      <sheetName val="L.1"/>
      <sheetName val="Peralatan"/>
      <sheetName val="L.6"/>
      <sheetName val="L.7a-b"/>
      <sheetName val="NP"/>
      <sheetName val="LS-Rutin"/>
      <sheetName val="RUTIN"/>
      <sheetName val="L4c"/>
      <sheetName val="L.10"/>
      <sheetName val="L.11"/>
      <sheetName val="L.13"/>
      <sheetName val="1.d"/>
      <sheetName val="Srt"/>
      <sheetName val="A,B,C,D,E"/>
      <sheetName val="Neraca"/>
      <sheetName val="1.g"/>
      <sheetName val="F"/>
      <sheetName val="G"/>
      <sheetName val="H"/>
      <sheetName val="I"/>
      <sheetName val="J"/>
      <sheetName val="1.e"/>
      <sheetName val="1.f"/>
      <sheetName val="L-1.f"/>
      <sheetName val="L.F-F"/>
      <sheetName val="L.F-1"/>
      <sheetName val="L.F-G"/>
      <sheetName val="L.F-H"/>
      <sheetName val="L.d.F-H"/>
    </sheetNames>
    <sheetDataSet>
      <sheetData sheetId="0"/>
      <sheetData sheetId="1"/>
      <sheetData sheetId="2" refreshError="1">
        <row r="1">
          <cell r="B1" t="str">
            <v>SATUAN KERJA</v>
          </cell>
        </row>
        <row r="22">
          <cell r="E22">
            <v>45</v>
          </cell>
        </row>
        <row r="25">
          <cell r="E25">
            <v>25</v>
          </cell>
        </row>
        <row r="26">
          <cell r="E26">
            <v>30</v>
          </cell>
        </row>
        <row r="28">
          <cell r="E28">
            <v>180</v>
          </cell>
        </row>
        <row r="29">
          <cell r="E29">
            <v>3</v>
          </cell>
        </row>
      </sheetData>
      <sheetData sheetId="3"/>
      <sheetData sheetId="4"/>
      <sheetData sheetId="5"/>
      <sheetData sheetId="6" refreshError="1">
        <row r="1">
          <cell r="A1" t="str">
            <v>LAMPIRAN 3 PENAWARAN</v>
          </cell>
        </row>
        <row r="2">
          <cell r="A2" t="str">
            <v>ANALISA HARGA SATUAN MATA PEMBAYARAN</v>
          </cell>
        </row>
        <row r="3">
          <cell r="A3" t="str">
            <v>Nama Penawar</v>
          </cell>
          <cell r="D3" t="str">
            <v>:</v>
          </cell>
          <cell r="E3" t="str">
            <v>PT. RYAN PERMATA INDAH</v>
          </cell>
        </row>
        <row r="4">
          <cell r="A4" t="str">
            <v>Nama Kegiatan</v>
          </cell>
          <cell r="D4" t="str">
            <v>:</v>
          </cell>
          <cell r="E4" t="str">
            <v>SNVT Pemeliharaan Jalan dan Jembatan Provinsi NAD</v>
          </cell>
        </row>
        <row r="5">
          <cell r="A5" t="str">
            <v>Nama Paket</v>
          </cell>
          <cell r="D5" t="str">
            <v>:</v>
          </cell>
          <cell r="E5" t="str">
            <v>Pemeliharaan Berkala Ruas Jalan Banda Aceh (Jln T Chik Ditiro) - Lambaro</v>
          </cell>
        </row>
        <row r="6">
          <cell r="A6" t="str">
            <v>Nomor Paket</v>
          </cell>
          <cell r="D6" t="str">
            <v>:</v>
          </cell>
          <cell r="E6" t="str">
            <v>HAR. II. 1</v>
          </cell>
        </row>
        <row r="7">
          <cell r="A7" t="str">
            <v>Provinsi/Kota/Kab.</v>
          </cell>
          <cell r="D7" t="str">
            <v>:</v>
          </cell>
          <cell r="E7" t="str">
            <v>Nanggroe Aceh Darussalam</v>
          </cell>
        </row>
        <row r="8">
          <cell r="A8" t="str">
            <v>Nomor Mata Pembayaran</v>
          </cell>
          <cell r="D8" t="str">
            <v>:</v>
          </cell>
          <cell r="E8" t="str">
            <v>2.1</v>
          </cell>
        </row>
        <row r="9">
          <cell r="A9" t="str">
            <v>Jenis Pekerjaan</v>
          </cell>
          <cell r="D9" t="str">
            <v>:</v>
          </cell>
          <cell r="E9" t="str">
            <v>Galian untuk Selokan, Drainase dan Saluran Air</v>
          </cell>
          <cell r="J9" t="str">
            <v>ANALISA  EL - 21</v>
          </cell>
        </row>
        <row r="10">
          <cell r="A10" t="str">
            <v>Satuan Pembayaran</v>
          </cell>
          <cell r="D10" t="str">
            <v>:</v>
          </cell>
          <cell r="E10" t="str">
            <v>M3</v>
          </cell>
        </row>
        <row r="11">
          <cell r="A11" t="str">
            <v>Kuantitas Pekerjaan</v>
          </cell>
          <cell r="D11" t="str">
            <v>:</v>
          </cell>
          <cell r="E11">
            <v>125.44</v>
          </cell>
        </row>
        <row r="12">
          <cell r="A12" t="str">
            <v>Produksi Harian / Jam</v>
          </cell>
          <cell r="D12" t="str">
            <v>:</v>
          </cell>
          <cell r="E12">
            <v>22.941176470588239</v>
          </cell>
          <cell r="G12" t="str">
            <v>/jam</v>
          </cell>
        </row>
        <row r="15">
          <cell r="A15" t="str">
            <v>NO.</v>
          </cell>
          <cell r="B15" t="str">
            <v>U R A I A N</v>
          </cell>
          <cell r="F15" t="str">
            <v>SATUAN</v>
          </cell>
          <cell r="G15" t="str">
            <v>KUANTITAS</v>
          </cell>
          <cell r="H15" t="str">
            <v>BIAYA SATUAN</v>
          </cell>
          <cell r="J15" t="str">
            <v>JUMLAH</v>
          </cell>
        </row>
        <row r="16">
          <cell r="H16" t="str">
            <v>(Rp.)</v>
          </cell>
          <cell r="J16" t="str">
            <v>(Rp.)</v>
          </cell>
        </row>
        <row r="18">
          <cell r="A18" t="str">
            <v>A.</v>
          </cell>
          <cell r="C18" t="str">
            <v>TENAGA KERJA</v>
          </cell>
        </row>
        <row r="20">
          <cell r="A20" t="str">
            <v>1</v>
          </cell>
          <cell r="C20" t="str">
            <v>Pekerja</v>
          </cell>
          <cell r="F20" t="str">
            <v>Jam</v>
          </cell>
          <cell r="G20">
            <v>0.21790000000000001</v>
          </cell>
          <cell r="H20">
            <v>5714.2857142857147</v>
          </cell>
          <cell r="J20">
            <v>1245.1428571428573</v>
          </cell>
        </row>
        <row r="21">
          <cell r="A21" t="str">
            <v>2</v>
          </cell>
          <cell r="C21" t="str">
            <v>Mandor</v>
          </cell>
          <cell r="F21" t="str">
            <v>Jam</v>
          </cell>
          <cell r="G21">
            <v>4.3499999999999997E-2</v>
          </cell>
          <cell r="H21">
            <v>6428.5714285714284</v>
          </cell>
          <cell r="J21">
            <v>279.64285714285711</v>
          </cell>
        </row>
        <row r="23">
          <cell r="H23" t="str">
            <v>JUMLAH</v>
          </cell>
          <cell r="J23">
            <v>1524.7857142857144</v>
          </cell>
        </row>
        <row r="25">
          <cell r="A25" t="str">
            <v>B.</v>
          </cell>
          <cell r="C25" t="str">
            <v>BAHAN</v>
          </cell>
        </row>
        <row r="29">
          <cell r="H29" t="str">
            <v>JUMLAH</v>
          </cell>
          <cell r="J29">
            <v>0</v>
          </cell>
        </row>
        <row r="31">
          <cell r="A31" t="str">
            <v>C.</v>
          </cell>
          <cell r="C31" t="str">
            <v>PERALATAN</v>
          </cell>
        </row>
        <row r="33">
          <cell r="A33" t="str">
            <v>1</v>
          </cell>
          <cell r="C33" t="str">
            <v>Excavator</v>
          </cell>
          <cell r="F33" t="str">
            <v>Jam</v>
          </cell>
          <cell r="G33">
            <v>4.3499999999999997E-2</v>
          </cell>
          <cell r="H33">
            <v>224393.12098780603</v>
          </cell>
          <cell r="J33">
            <v>9761.1007629695614</v>
          </cell>
        </row>
        <row r="34">
          <cell r="A34" t="str">
            <v>2</v>
          </cell>
          <cell r="C34" t="str">
            <v>Dump Truck</v>
          </cell>
          <cell r="F34" t="str">
            <v>Jam</v>
          </cell>
          <cell r="G34">
            <v>7.3300000000000004E-2</v>
          </cell>
          <cell r="H34">
            <v>182441.99735847895</v>
          </cell>
          <cell r="J34">
            <v>13372.998406376508</v>
          </cell>
        </row>
        <row r="35">
          <cell r="A35" t="str">
            <v>3</v>
          </cell>
          <cell r="C35" t="str">
            <v>Alat Bantu</v>
          </cell>
          <cell r="F35" t="str">
            <v>Ls</v>
          </cell>
          <cell r="G35">
            <v>1</v>
          </cell>
          <cell r="H35">
            <v>4000</v>
          </cell>
          <cell r="J35">
            <v>4000</v>
          </cell>
        </row>
        <row r="37">
          <cell r="H37" t="str">
            <v>JUMLAH</v>
          </cell>
          <cell r="J37">
            <v>27134.099169346067</v>
          </cell>
        </row>
        <row r="39">
          <cell r="A39" t="str">
            <v>D.</v>
          </cell>
          <cell r="C39" t="str">
            <v>JUMLAH (A + B + C)</v>
          </cell>
          <cell r="J39">
            <v>28658.884883631781</v>
          </cell>
        </row>
        <row r="40">
          <cell r="A40" t="str">
            <v>E.</v>
          </cell>
          <cell r="C40" t="str">
            <v>BIAYA UMUM DAN KEUNTUNGAN = (10 % x D)</v>
          </cell>
          <cell r="J40">
            <v>2865.8884883631781</v>
          </cell>
        </row>
        <row r="41">
          <cell r="A41" t="str">
            <v>F.</v>
          </cell>
          <cell r="C41" t="str">
            <v>HARGA SATUAN = (D + E)</v>
          </cell>
          <cell r="J41">
            <v>31524.773371994961</v>
          </cell>
        </row>
        <row r="42">
          <cell r="A42" t="str">
            <v>G.</v>
          </cell>
          <cell r="C42" t="str">
            <v>DIBULATKAN</v>
          </cell>
          <cell r="J42">
            <v>31524</v>
          </cell>
        </row>
      </sheetData>
      <sheetData sheetId="7"/>
      <sheetData sheetId="8"/>
      <sheetData sheetId="9"/>
      <sheetData sheetId="10"/>
      <sheetData sheetId="11" refreshError="1">
        <row r="117">
          <cell r="B117" t="str">
            <v>ITEM PEMBAYARAN NO.</v>
          </cell>
        </row>
        <row r="399">
          <cell r="J399">
            <v>3.888888888888889E-2</v>
          </cell>
        </row>
        <row r="437">
          <cell r="J437">
            <v>7.7777777777777779E-2</v>
          </cell>
        </row>
        <row r="560">
          <cell r="J560">
            <v>0.3137550200803213</v>
          </cell>
        </row>
        <row r="597">
          <cell r="J597">
            <v>0.9412650602409639</v>
          </cell>
        </row>
        <row r="1054">
          <cell r="J1054">
            <v>1.2</v>
          </cell>
        </row>
        <row r="1069">
          <cell r="J1069">
            <v>1.2222222222222223E-2</v>
          </cell>
        </row>
        <row r="1603">
          <cell r="J1603">
            <v>3.1250000000000002E-3</v>
          </cell>
        </row>
        <row r="1647">
          <cell r="J1647">
            <v>6.2500000000000003E-3</v>
          </cell>
        </row>
        <row r="1648">
          <cell r="J1648">
            <v>1.5625000000000001E-3</v>
          </cell>
        </row>
        <row r="2081">
          <cell r="J2081">
            <v>0.66</v>
          </cell>
        </row>
        <row r="2113">
          <cell r="J2113">
            <v>6.944444444444442E-2</v>
          </cell>
        </row>
        <row r="2136">
          <cell r="J2136">
            <v>1.3888888888888888E-2</v>
          </cell>
        </row>
        <row r="2147">
          <cell r="J2147">
            <v>1.3888888888888888E-2</v>
          </cell>
        </row>
        <row r="2185">
          <cell r="J2185">
            <v>5.5555555555555552E-2</v>
          </cell>
        </row>
        <row r="2186">
          <cell r="J2186">
            <v>1.1111111111111112E-2</v>
          </cell>
        </row>
        <row r="2225">
          <cell r="J2225">
            <v>0.42</v>
          </cell>
        </row>
        <row r="2242">
          <cell r="J2242">
            <v>1.1111111111111112E-2</v>
          </cell>
        </row>
        <row r="2258">
          <cell r="J2258">
            <v>9.8039215686274481E-2</v>
          </cell>
        </row>
        <row r="2282">
          <cell r="J2282">
            <v>1.5624999999999997E-2</v>
          </cell>
        </row>
        <row r="2292">
          <cell r="J2292">
            <v>1.3888888888888888E-2</v>
          </cell>
        </row>
        <row r="2315">
          <cell r="J2315">
            <v>2.1874999999999999E-2</v>
          </cell>
        </row>
        <row r="2340">
          <cell r="J2340">
            <v>5.5555555555555552E-2</v>
          </cell>
        </row>
        <row r="2341">
          <cell r="J2341">
            <v>1.1111111111111112E-2</v>
          </cell>
        </row>
        <row r="2391">
          <cell r="J2391">
            <v>1.2</v>
          </cell>
        </row>
        <row r="2406">
          <cell r="J2406">
            <v>0.11111111111111109</v>
          </cell>
        </row>
        <row r="2421">
          <cell r="J2421">
            <v>0.11805555555555552</v>
          </cell>
        </row>
        <row r="2437">
          <cell r="J2437">
            <v>2.6041666666666668E-2</v>
          </cell>
        </row>
        <row r="2456">
          <cell r="J2456">
            <v>1.8518518518518517E-2</v>
          </cell>
        </row>
        <row r="2466">
          <cell r="J2466">
            <v>2.1874999999999999E-2</v>
          </cell>
        </row>
        <row r="2482">
          <cell r="J2482">
            <v>0.77777777777777757</v>
          </cell>
        </row>
        <row r="2483">
          <cell r="J2483">
            <v>0.11111111111111109</v>
          </cell>
        </row>
        <row r="2533">
          <cell r="J2533">
            <v>0.64170000000000005</v>
          </cell>
        </row>
        <row r="2534">
          <cell r="J2534">
            <v>0.4889</v>
          </cell>
        </row>
        <row r="2544">
          <cell r="J2544">
            <v>1.3020833333333333E-3</v>
          </cell>
        </row>
        <row r="2552">
          <cell r="J2552">
            <v>3.1250000000000002E-3</v>
          </cell>
        </row>
        <row r="2579">
          <cell r="J2579">
            <v>3.90625E-3</v>
          </cell>
        </row>
        <row r="2580">
          <cell r="J2580">
            <v>1.3020833333333333E-3</v>
          </cell>
        </row>
        <row r="5199">
          <cell r="J5199">
            <v>1.1000000000000001</v>
          </cell>
        </row>
        <row r="5215">
          <cell r="J5215">
            <v>0.875</v>
          </cell>
        </row>
        <row r="5216">
          <cell r="J5216">
            <v>1.75</v>
          </cell>
        </row>
        <row r="5217">
          <cell r="J5217">
            <v>3.5</v>
          </cell>
        </row>
        <row r="6225">
          <cell r="J6225">
            <v>1.2009749999999997</v>
          </cell>
        </row>
        <row r="6226">
          <cell r="J6226">
            <v>88.44</v>
          </cell>
        </row>
        <row r="6253">
          <cell r="J6253">
            <v>0.24615384615384617</v>
          </cell>
        </row>
        <row r="6281">
          <cell r="J6281">
            <v>1.9121587301587299</v>
          </cell>
        </row>
        <row r="6298">
          <cell r="J6298">
            <v>0.6</v>
          </cell>
        </row>
        <row r="6299">
          <cell r="J6299">
            <v>7.1999999999999993</v>
          </cell>
        </row>
        <row r="6348">
          <cell r="J6348">
            <v>0.98571000000000009</v>
          </cell>
        </row>
        <row r="6359">
          <cell r="J6359">
            <v>3.1250000000000002E-3</v>
          </cell>
        </row>
        <row r="6367">
          <cell r="J6367">
            <v>3.5714285714285713E-3</v>
          </cell>
        </row>
        <row r="6375">
          <cell r="J6375">
            <v>3.1250000000000002E-3</v>
          </cell>
        </row>
        <row r="6394">
          <cell r="J6394">
            <v>1.3020833333333334E-2</v>
          </cell>
        </row>
        <row r="6395">
          <cell r="J6395">
            <v>1.3020833333333333E-3</v>
          </cell>
        </row>
      </sheetData>
      <sheetData sheetId="12" refreshError="1">
        <row r="3">
          <cell r="B3" t="str">
            <v>DAFTAR</v>
          </cell>
        </row>
        <row r="4">
          <cell r="B4" t="str">
            <v>HARGA DASAR SATUAN UPAH</v>
          </cell>
        </row>
        <row r="6">
          <cell r="J6" t="str">
            <v>HARGA</v>
          </cell>
        </row>
        <row r="7">
          <cell r="B7" t="str">
            <v>NO.</v>
          </cell>
          <cell r="D7" t="str">
            <v>U R A I A N</v>
          </cell>
          <cell r="H7" t="str">
            <v>SATUAN</v>
          </cell>
          <cell r="J7" t="str">
            <v>SATUAN</v>
          </cell>
          <cell r="K7" t="str">
            <v>KETERANGAN</v>
          </cell>
        </row>
        <row r="8">
          <cell r="J8" t="str">
            <v>( Rp.)</v>
          </cell>
        </row>
        <row r="10">
          <cell r="B10">
            <v>1</v>
          </cell>
          <cell r="C10" t="str">
            <v>.</v>
          </cell>
          <cell r="E10" t="str">
            <v>Mandor</v>
          </cell>
          <cell r="H10" t="str">
            <v>Jam</v>
          </cell>
          <cell r="J10">
            <v>6428.5714285714284</v>
          </cell>
          <cell r="L10">
            <v>45000</v>
          </cell>
        </row>
        <row r="11">
          <cell r="B11">
            <v>2</v>
          </cell>
          <cell r="C11" t="str">
            <v>.</v>
          </cell>
          <cell r="E11" t="str">
            <v>Tukang</v>
          </cell>
          <cell r="H11" t="str">
            <v>Jam</v>
          </cell>
          <cell r="J11">
            <v>7142.8571428571431</v>
          </cell>
          <cell r="L11">
            <v>50000</v>
          </cell>
        </row>
        <row r="12">
          <cell r="B12">
            <v>3</v>
          </cell>
          <cell r="C12" t="str">
            <v>.</v>
          </cell>
          <cell r="E12" t="str">
            <v>Pekerja</v>
          </cell>
          <cell r="H12" t="str">
            <v>Jam</v>
          </cell>
          <cell r="J12">
            <v>5714.2857142857147</v>
          </cell>
          <cell r="L12">
            <v>40000</v>
          </cell>
        </row>
        <row r="13">
          <cell r="B13">
            <v>4</v>
          </cell>
          <cell r="E13" t="str">
            <v>Operator</v>
          </cell>
          <cell r="H13" t="str">
            <v>Jam</v>
          </cell>
          <cell r="J13">
            <v>14285.714285714286</v>
          </cell>
          <cell r="L13">
            <v>100000</v>
          </cell>
        </row>
        <row r="14">
          <cell r="B14">
            <v>5</v>
          </cell>
          <cell r="E14" t="str">
            <v>Pembantu Operator</v>
          </cell>
          <cell r="H14" t="str">
            <v>Jam</v>
          </cell>
          <cell r="J14">
            <v>7142.8571428571431</v>
          </cell>
          <cell r="L14">
            <v>50000</v>
          </cell>
        </row>
        <row r="15">
          <cell r="B15">
            <v>6</v>
          </cell>
          <cell r="E15" t="str">
            <v>Sopir/Driver</v>
          </cell>
          <cell r="H15" t="str">
            <v>Jam</v>
          </cell>
          <cell r="J15">
            <v>8571.4285714285706</v>
          </cell>
          <cell r="L15">
            <v>60000</v>
          </cell>
        </row>
        <row r="16">
          <cell r="B16">
            <v>7</v>
          </cell>
          <cell r="E16" t="str">
            <v>Pembantu Sopir/Driver</v>
          </cell>
          <cell r="H16" t="str">
            <v>Jam</v>
          </cell>
          <cell r="J16">
            <v>5714.2857142857147</v>
          </cell>
          <cell r="L16">
            <v>40000</v>
          </cell>
        </row>
        <row r="17">
          <cell r="B17">
            <v>8</v>
          </cell>
          <cell r="E17" t="str">
            <v>Mekanik</v>
          </cell>
          <cell r="H17" t="str">
            <v>Jam</v>
          </cell>
          <cell r="J17">
            <v>10714.285714285714</v>
          </cell>
          <cell r="L17">
            <v>75000</v>
          </cell>
        </row>
        <row r="18">
          <cell r="B18">
            <v>9</v>
          </cell>
          <cell r="E18" t="str">
            <v>Pembantu Mekanik</v>
          </cell>
          <cell r="H18" t="str">
            <v>Jam</v>
          </cell>
          <cell r="J18">
            <v>6428.5714285714284</v>
          </cell>
          <cell r="L18">
            <v>45000</v>
          </cell>
        </row>
        <row r="23">
          <cell r="H23" t="str">
            <v>Aceh Besar, 18 Desember 2007</v>
          </cell>
        </row>
        <row r="24">
          <cell r="H24" t="str">
            <v>PT. RYAN PERMATA INDAH</v>
          </cell>
        </row>
        <row r="29">
          <cell r="H29" t="str">
            <v>( S Y A H R I A L )</v>
          </cell>
        </row>
        <row r="30">
          <cell r="H30" t="str">
            <v>Direktur Utama</v>
          </cell>
        </row>
        <row r="34">
          <cell r="B34" t="str">
            <v>LAMPIRAN 3b PENAWARAN</v>
          </cell>
        </row>
        <row r="36">
          <cell r="B36" t="str">
            <v>DAFTAR</v>
          </cell>
        </row>
        <row r="37">
          <cell r="B37" t="str">
            <v>HARGA DASAR SATUAN BAHAN</v>
          </cell>
        </row>
        <row r="39">
          <cell r="J39" t="str">
            <v>HARGA</v>
          </cell>
        </row>
        <row r="40">
          <cell r="B40" t="str">
            <v>NO.</v>
          </cell>
          <cell r="D40" t="str">
            <v>U R A I A N</v>
          </cell>
          <cell r="H40" t="str">
            <v>SATUAN</v>
          </cell>
          <cell r="J40" t="str">
            <v>SATUAN</v>
          </cell>
          <cell r="K40" t="str">
            <v>KETERANGAN</v>
          </cell>
        </row>
        <row r="41">
          <cell r="J41" t="str">
            <v>( Rp.)</v>
          </cell>
        </row>
        <row r="43">
          <cell r="B43">
            <v>1</v>
          </cell>
          <cell r="C43" t="str">
            <v>.</v>
          </cell>
          <cell r="E43" t="str">
            <v>Agregat Kasar</v>
          </cell>
          <cell r="H43" t="str">
            <v>M3</v>
          </cell>
          <cell r="J43">
            <v>179000</v>
          </cell>
          <cell r="L43">
            <v>146279.09</v>
          </cell>
        </row>
        <row r="44">
          <cell r="B44">
            <v>2</v>
          </cell>
          <cell r="C44" t="str">
            <v>.</v>
          </cell>
          <cell r="E44" t="str">
            <v>Agregat Halus</v>
          </cell>
          <cell r="H44" t="str">
            <v>M3</v>
          </cell>
          <cell r="J44">
            <v>195000</v>
          </cell>
          <cell r="L44">
            <v>148184.57</v>
          </cell>
        </row>
        <row r="45">
          <cell r="B45">
            <v>3</v>
          </cell>
          <cell r="C45" t="str">
            <v>.</v>
          </cell>
          <cell r="E45" t="str">
            <v>Filler</v>
          </cell>
          <cell r="H45" t="str">
            <v>Kg</v>
          </cell>
          <cell r="J45">
            <v>900</v>
          </cell>
          <cell r="L45">
            <v>825</v>
          </cell>
        </row>
        <row r="46">
          <cell r="B46">
            <v>4</v>
          </cell>
          <cell r="C46" t="str">
            <v>.</v>
          </cell>
          <cell r="E46" t="str">
            <v>Pasir</v>
          </cell>
          <cell r="H46" t="str">
            <v>M3</v>
          </cell>
          <cell r="J46">
            <v>95000</v>
          </cell>
          <cell r="L46">
            <v>75000</v>
          </cell>
        </row>
        <row r="47">
          <cell r="B47">
            <v>5</v>
          </cell>
          <cell r="C47" t="str">
            <v>.</v>
          </cell>
          <cell r="E47" t="str">
            <v>Batu Kali/Gunung</v>
          </cell>
          <cell r="H47" t="str">
            <v>M3</v>
          </cell>
          <cell r="J47">
            <v>115000</v>
          </cell>
          <cell r="L47">
            <v>108000</v>
          </cell>
        </row>
        <row r="48">
          <cell r="B48">
            <v>6</v>
          </cell>
          <cell r="C48" t="str">
            <v>.</v>
          </cell>
          <cell r="E48" t="str">
            <v>Semen</v>
          </cell>
          <cell r="H48" t="str">
            <v>Kg</v>
          </cell>
          <cell r="J48">
            <v>850</v>
          </cell>
          <cell r="L48">
            <v>825</v>
          </cell>
        </row>
        <row r="49">
          <cell r="B49">
            <v>7</v>
          </cell>
          <cell r="C49" t="str">
            <v>.</v>
          </cell>
          <cell r="E49" t="str">
            <v>Aspal</v>
          </cell>
          <cell r="H49" t="str">
            <v>Kg</v>
          </cell>
          <cell r="J49">
            <v>5800</v>
          </cell>
          <cell r="L49">
            <v>4800</v>
          </cell>
        </row>
        <row r="50">
          <cell r="B50">
            <v>8</v>
          </cell>
          <cell r="C50" t="str">
            <v>.</v>
          </cell>
          <cell r="E50" t="str">
            <v>Sirtu</v>
          </cell>
          <cell r="H50" t="str">
            <v>M3</v>
          </cell>
          <cell r="J50">
            <v>90000</v>
          </cell>
          <cell r="L50">
            <v>64800</v>
          </cell>
        </row>
        <row r="51">
          <cell r="B51">
            <v>9</v>
          </cell>
          <cell r="C51" t="str">
            <v>.</v>
          </cell>
          <cell r="E51" t="str">
            <v>Kayu Perancah</v>
          </cell>
          <cell r="H51" t="str">
            <v>M3</v>
          </cell>
          <cell r="J51">
            <v>2500000</v>
          </cell>
          <cell r="L51">
            <v>2500000</v>
          </cell>
        </row>
        <row r="52">
          <cell r="B52">
            <v>10</v>
          </cell>
          <cell r="C52" t="str">
            <v>.</v>
          </cell>
          <cell r="E52" t="str">
            <v>Kerosene</v>
          </cell>
          <cell r="H52" t="str">
            <v>Liter</v>
          </cell>
          <cell r="J52">
            <v>6000</v>
          </cell>
          <cell r="L52">
            <v>5600</v>
          </cell>
        </row>
        <row r="53">
          <cell r="B53">
            <v>11</v>
          </cell>
          <cell r="E53" t="str">
            <v>Bensin</v>
          </cell>
          <cell r="H53" t="str">
            <v>Liter</v>
          </cell>
          <cell r="J53">
            <v>5160</v>
          </cell>
        </row>
        <row r="54">
          <cell r="B54">
            <v>12</v>
          </cell>
          <cell r="E54" t="str">
            <v>Solar</v>
          </cell>
          <cell r="H54" t="str">
            <v>Liter</v>
          </cell>
          <cell r="J54">
            <v>6200</v>
          </cell>
          <cell r="L54">
            <v>8258</v>
          </cell>
        </row>
        <row r="55">
          <cell r="B55">
            <v>13</v>
          </cell>
          <cell r="E55" t="str">
            <v>Minyak pelumas/Oli</v>
          </cell>
          <cell r="H55" t="str">
            <v>Liter</v>
          </cell>
          <cell r="J55">
            <v>30000</v>
          </cell>
        </row>
        <row r="56">
          <cell r="B56">
            <v>14</v>
          </cell>
          <cell r="C56" t="str">
            <v>.</v>
          </cell>
          <cell r="E56" t="str">
            <v>Paku</v>
          </cell>
          <cell r="H56" t="str">
            <v>Kg</v>
          </cell>
          <cell r="J56">
            <v>11000</v>
          </cell>
          <cell r="L56">
            <v>10500</v>
          </cell>
        </row>
        <row r="57">
          <cell r="B57">
            <v>15</v>
          </cell>
          <cell r="C57" t="str">
            <v>.</v>
          </cell>
          <cell r="E57" t="str">
            <v>Besi Beton</v>
          </cell>
          <cell r="H57" t="str">
            <v>Kg</v>
          </cell>
          <cell r="J57">
            <v>7000</v>
          </cell>
          <cell r="L57">
            <v>7200</v>
          </cell>
        </row>
        <row r="58">
          <cell r="B58">
            <v>16</v>
          </cell>
          <cell r="C58" t="str">
            <v>.</v>
          </cell>
          <cell r="E58" t="str">
            <v>Kawat Beton</v>
          </cell>
          <cell r="H58" t="str">
            <v>Kg</v>
          </cell>
          <cell r="J58">
            <v>11000</v>
          </cell>
          <cell r="L58">
            <v>11500</v>
          </cell>
        </row>
        <row r="59">
          <cell r="B59">
            <v>9</v>
          </cell>
          <cell r="C59" t="str">
            <v>.</v>
          </cell>
          <cell r="E59" t="str">
            <v>Bronjong Pabrikan</v>
          </cell>
          <cell r="H59" t="str">
            <v>M3</v>
          </cell>
          <cell r="J59">
            <v>358000</v>
          </cell>
          <cell r="L59">
            <v>13000</v>
          </cell>
        </row>
        <row r="60">
          <cell r="B60">
            <v>17</v>
          </cell>
          <cell r="C60" t="str">
            <v>.</v>
          </cell>
          <cell r="E60" t="str">
            <v>Bahan Timbun Biasa</v>
          </cell>
          <cell r="H60" t="str">
            <v>M3</v>
          </cell>
          <cell r="J60">
            <v>10500</v>
          </cell>
          <cell r="L60">
            <v>10000</v>
          </cell>
        </row>
        <row r="61">
          <cell r="B61">
            <v>18</v>
          </cell>
          <cell r="C61" t="str">
            <v>.</v>
          </cell>
          <cell r="E61" t="str">
            <v>Bahan Timbun Pilihan</v>
          </cell>
          <cell r="H61" t="str">
            <v>M3</v>
          </cell>
          <cell r="J61">
            <v>11000</v>
          </cell>
          <cell r="L61">
            <v>30000</v>
          </cell>
        </row>
        <row r="62">
          <cell r="B62">
            <v>19</v>
          </cell>
          <cell r="C62" t="str">
            <v>.</v>
          </cell>
          <cell r="E62" t="str">
            <v>Cat Marka</v>
          </cell>
          <cell r="H62" t="str">
            <v>Kg</v>
          </cell>
          <cell r="J62">
            <v>24000</v>
          </cell>
        </row>
        <row r="63">
          <cell r="B63">
            <v>11</v>
          </cell>
          <cell r="C63" t="str">
            <v>.</v>
          </cell>
          <cell r="E63" t="str">
            <v>Thinner</v>
          </cell>
          <cell r="H63" t="str">
            <v>Liter</v>
          </cell>
          <cell r="J63">
            <v>7500</v>
          </cell>
        </row>
        <row r="64">
          <cell r="B64">
            <v>12</v>
          </cell>
          <cell r="C64" t="str">
            <v>.</v>
          </cell>
          <cell r="E64" t="str">
            <v>Blass Bit</v>
          </cell>
          <cell r="H64" t="str">
            <v>Kg</v>
          </cell>
          <cell r="J64">
            <v>16000</v>
          </cell>
        </row>
        <row r="65">
          <cell r="B65">
            <v>12</v>
          </cell>
          <cell r="C65" t="str">
            <v>.</v>
          </cell>
          <cell r="E65" t="str">
            <v>Beton K-250</v>
          </cell>
          <cell r="H65" t="str">
            <v>M3</v>
          </cell>
          <cell r="J65">
            <v>862034.41</v>
          </cell>
        </row>
        <row r="66">
          <cell r="B66">
            <v>13</v>
          </cell>
          <cell r="C66" t="str">
            <v>.</v>
          </cell>
          <cell r="E66" t="str">
            <v>Rel Pengaman</v>
          </cell>
          <cell r="H66" t="str">
            <v>M1</v>
          </cell>
          <cell r="J66">
            <v>65000</v>
          </cell>
          <cell r="L66">
            <v>105000</v>
          </cell>
        </row>
        <row r="67">
          <cell r="B67">
            <v>13</v>
          </cell>
          <cell r="C67" t="str">
            <v>.</v>
          </cell>
          <cell r="E67" t="str">
            <v>Pipa baja Dia. 3"</v>
          </cell>
          <cell r="H67" t="str">
            <v>M1</v>
          </cell>
          <cell r="J67">
            <v>120000</v>
          </cell>
          <cell r="L67">
            <v>105000</v>
          </cell>
        </row>
        <row r="68">
          <cell r="B68">
            <v>14</v>
          </cell>
          <cell r="C68" t="str">
            <v>.</v>
          </cell>
          <cell r="E68" t="str">
            <v>Asphaltic Plug Joint</v>
          </cell>
          <cell r="H68" t="str">
            <v>Kg</v>
          </cell>
          <cell r="J68">
            <v>110000</v>
          </cell>
        </row>
        <row r="69">
          <cell r="B69">
            <v>14</v>
          </cell>
          <cell r="C69" t="str">
            <v>.</v>
          </cell>
          <cell r="E69" t="str">
            <v>Cat</v>
          </cell>
          <cell r="H69" t="str">
            <v>Kg</v>
          </cell>
          <cell r="J69">
            <v>25000</v>
          </cell>
        </row>
        <row r="70">
          <cell r="B70">
            <v>15</v>
          </cell>
          <cell r="C70" t="str">
            <v>.</v>
          </cell>
          <cell r="E70" t="str">
            <v>Gabalan Rumput</v>
          </cell>
          <cell r="H70" t="str">
            <v>M2</v>
          </cell>
          <cell r="J70">
            <v>13000</v>
          </cell>
        </row>
        <row r="71">
          <cell r="B71">
            <v>15</v>
          </cell>
          <cell r="C71" t="str">
            <v>.</v>
          </cell>
          <cell r="E71" t="str">
            <v>Minyak Cat</v>
          </cell>
          <cell r="H71" t="str">
            <v>Liter</v>
          </cell>
          <cell r="J71">
            <v>15000</v>
          </cell>
        </row>
        <row r="72">
          <cell r="B72">
            <v>16</v>
          </cell>
          <cell r="C72" t="str">
            <v>.</v>
          </cell>
          <cell r="E72" t="str">
            <v>Pupuk</v>
          </cell>
          <cell r="H72" t="str">
            <v>Kg</v>
          </cell>
          <cell r="J72">
            <v>2500</v>
          </cell>
        </row>
        <row r="73">
          <cell r="B73">
            <v>16</v>
          </cell>
          <cell r="C73" t="str">
            <v>.</v>
          </cell>
          <cell r="E73" t="str">
            <v>Batu Belah</v>
          </cell>
          <cell r="H73" t="str">
            <v>M3</v>
          </cell>
          <cell r="J73">
            <v>95000</v>
          </cell>
        </row>
        <row r="74">
          <cell r="B74">
            <v>19</v>
          </cell>
          <cell r="C74" t="str">
            <v>.</v>
          </cell>
          <cell r="E74" t="str">
            <v>Pasir Pasang</v>
          </cell>
          <cell r="H74" t="str">
            <v>M3</v>
          </cell>
          <cell r="J74">
            <v>90000</v>
          </cell>
        </row>
        <row r="75">
          <cell r="B75">
            <v>20</v>
          </cell>
          <cell r="C75" t="str">
            <v>.</v>
          </cell>
          <cell r="E75" t="str">
            <v xml:space="preserve">Pasir Urug </v>
          </cell>
          <cell r="H75" t="str">
            <v>M3</v>
          </cell>
          <cell r="J75">
            <v>87500</v>
          </cell>
        </row>
        <row r="76">
          <cell r="B76">
            <v>21</v>
          </cell>
          <cell r="C76" t="str">
            <v>.</v>
          </cell>
          <cell r="E76" t="str">
            <v>Agregat Kelas C</v>
          </cell>
          <cell r="H76" t="str">
            <v>M3</v>
          </cell>
          <cell r="J76">
            <v>105000</v>
          </cell>
        </row>
        <row r="77">
          <cell r="B77">
            <v>22</v>
          </cell>
          <cell r="C77" t="str">
            <v>.</v>
          </cell>
          <cell r="E77" t="str">
            <v>Plat Baja Siku</v>
          </cell>
          <cell r="H77" t="str">
            <v>M1</v>
          </cell>
          <cell r="J77">
            <v>80000</v>
          </cell>
          <cell r="L77">
            <v>650000</v>
          </cell>
        </row>
        <row r="78">
          <cell r="B78">
            <v>23</v>
          </cell>
          <cell r="C78" t="str">
            <v>.</v>
          </cell>
          <cell r="E78" t="str">
            <v>Baja Tulangan Polos U24</v>
          </cell>
          <cell r="H78" t="str">
            <v>Kg</v>
          </cell>
          <cell r="J78">
            <v>8559.2800000000007</v>
          </cell>
        </row>
        <row r="79">
          <cell r="B79">
            <v>24</v>
          </cell>
          <cell r="C79" t="str">
            <v>.</v>
          </cell>
          <cell r="E79" t="str">
            <v>Gelagar Pracetak Tipe I Bentang 16 Meter</v>
          </cell>
          <cell r="H79" t="str">
            <v>Buah</v>
          </cell>
          <cell r="J79">
            <v>92000000</v>
          </cell>
        </row>
        <row r="80">
          <cell r="B80">
            <v>25</v>
          </cell>
          <cell r="C80" t="str">
            <v>.</v>
          </cell>
          <cell r="E80" t="str">
            <v>Gelagar Pracetak Tipe I Bentang 20 Meter</v>
          </cell>
          <cell r="H80" t="str">
            <v>Buah</v>
          </cell>
          <cell r="J80">
            <v>110000000</v>
          </cell>
        </row>
        <row r="81">
          <cell r="B81">
            <v>26</v>
          </cell>
          <cell r="C81" t="str">
            <v>.</v>
          </cell>
          <cell r="E81" t="str">
            <v>Plat Berongga (Hollow Slab) Pracetak Btg. 10.8 M</v>
          </cell>
          <cell r="H81" t="str">
            <v>Buah</v>
          </cell>
          <cell r="J81">
            <v>29880000</v>
          </cell>
          <cell r="L81">
            <v>32987575</v>
          </cell>
        </row>
        <row r="82">
          <cell r="B82">
            <v>27</v>
          </cell>
          <cell r="C82" t="str">
            <v>.</v>
          </cell>
          <cell r="E82" t="str">
            <v>Marmer</v>
          </cell>
          <cell r="H82" t="str">
            <v>Buah</v>
          </cell>
          <cell r="J82">
            <v>165000</v>
          </cell>
        </row>
        <row r="83">
          <cell r="B83">
            <v>28</v>
          </cell>
          <cell r="C83" t="str">
            <v>.</v>
          </cell>
          <cell r="E83" t="str">
            <v>Geotekstil</v>
          </cell>
          <cell r="H83" t="str">
            <v>M2</v>
          </cell>
          <cell r="J83">
            <v>26000</v>
          </cell>
          <cell r="L83">
            <v>400000.00000000006</v>
          </cell>
        </row>
        <row r="84">
          <cell r="B84">
            <v>29</v>
          </cell>
          <cell r="C84" t="str">
            <v>.</v>
          </cell>
          <cell r="E84" t="str">
            <v>Pohon</v>
          </cell>
          <cell r="H84" t="str">
            <v>Batang</v>
          </cell>
          <cell r="J84">
            <v>175000</v>
          </cell>
          <cell r="L84">
            <v>400000.00000000006</v>
          </cell>
        </row>
        <row r="85">
          <cell r="B85">
            <v>30</v>
          </cell>
          <cell r="C85" t="str">
            <v>.</v>
          </cell>
          <cell r="E85" t="str">
            <v>Pipa PVC 3"</v>
          </cell>
          <cell r="H85" t="str">
            <v>M</v>
          </cell>
          <cell r="J85">
            <v>25000</v>
          </cell>
          <cell r="L85">
            <v>42000</v>
          </cell>
        </row>
        <row r="86">
          <cell r="B86">
            <v>31</v>
          </cell>
          <cell r="C86" t="str">
            <v>.</v>
          </cell>
          <cell r="E86" t="str">
            <v>Baja tulangan ulir U - 32</v>
          </cell>
          <cell r="H86" t="str">
            <v>Kg</v>
          </cell>
          <cell r="J86">
            <v>8000</v>
          </cell>
          <cell r="L86">
            <v>42000</v>
          </cell>
        </row>
        <row r="90">
          <cell r="H90" t="str">
            <v>Aceh Besar, 18 Desember 2007</v>
          </cell>
        </row>
        <row r="91">
          <cell r="H91" t="str">
            <v>PT. RYAN PERMATA INDAH</v>
          </cell>
        </row>
        <row r="96">
          <cell r="H96" t="str">
            <v>( S Y A H R I A L )</v>
          </cell>
        </row>
        <row r="97">
          <cell r="H97" t="str">
            <v>Direktur Utama</v>
          </cell>
        </row>
        <row r="98">
          <cell r="B98" t="str">
            <v>LAMPIRAN 3c PENAWARAN</v>
          </cell>
        </row>
        <row r="100">
          <cell r="B100" t="str">
            <v>DAFTAR</v>
          </cell>
        </row>
        <row r="101">
          <cell r="B101" t="str">
            <v>HARGA DASAR SATUAN ALAT</v>
          </cell>
        </row>
        <row r="103">
          <cell r="J103" t="str">
            <v>HARGA</v>
          </cell>
        </row>
        <row r="104">
          <cell r="B104" t="str">
            <v>NO.</v>
          </cell>
          <cell r="D104" t="str">
            <v>U R A I A N</v>
          </cell>
          <cell r="H104" t="str">
            <v>SATUAN</v>
          </cell>
          <cell r="J104" t="str">
            <v>SATUAN</v>
          </cell>
          <cell r="K104" t="str">
            <v>KETERANGAN</v>
          </cell>
        </row>
        <row r="105">
          <cell r="J105" t="str">
            <v>( Rp.)</v>
          </cell>
        </row>
        <row r="107">
          <cell r="B107">
            <v>1</v>
          </cell>
          <cell r="C107" t="str">
            <v>.</v>
          </cell>
          <cell r="E107" t="str">
            <v>Asphalt Mixing Plant</v>
          </cell>
          <cell r="H107" t="str">
            <v>Jam</v>
          </cell>
          <cell r="J107">
            <v>3144538.3933233144</v>
          </cell>
          <cell r="L107">
            <v>2880000</v>
          </cell>
        </row>
        <row r="108">
          <cell r="B108">
            <v>2</v>
          </cell>
          <cell r="C108" t="str">
            <v>.</v>
          </cell>
          <cell r="E108" t="str">
            <v>Asphalt Finisher</v>
          </cell>
          <cell r="H108" t="str">
            <v>Jam</v>
          </cell>
          <cell r="J108">
            <v>134797.68422674102</v>
          </cell>
          <cell r="L108">
            <v>153000</v>
          </cell>
        </row>
        <row r="109">
          <cell r="B109">
            <v>3</v>
          </cell>
          <cell r="C109" t="str">
            <v>.</v>
          </cell>
          <cell r="E109" t="str">
            <v>Asphalt Sprayer</v>
          </cell>
          <cell r="H109" t="str">
            <v>Jam</v>
          </cell>
          <cell r="J109">
            <v>65456.599809564766</v>
          </cell>
          <cell r="L109">
            <v>67000</v>
          </cell>
        </row>
        <row r="110">
          <cell r="B110">
            <v>4</v>
          </cell>
          <cell r="C110" t="str">
            <v>.</v>
          </cell>
          <cell r="E110" t="str">
            <v>Compressor</v>
          </cell>
          <cell r="H110" t="str">
            <v>Jam</v>
          </cell>
          <cell r="J110">
            <v>148584.68340449061</v>
          </cell>
          <cell r="L110">
            <v>127000</v>
          </cell>
        </row>
        <row r="111">
          <cell r="B111">
            <v>5</v>
          </cell>
          <cell r="C111" t="str">
            <v>.</v>
          </cell>
          <cell r="E111" t="str">
            <v>Concrete Mixer</v>
          </cell>
          <cell r="H111" t="str">
            <v>Jam</v>
          </cell>
          <cell r="J111">
            <v>50380.06174153716</v>
          </cell>
          <cell r="L111">
            <v>49000</v>
          </cell>
        </row>
        <row r="112">
          <cell r="B112">
            <v>6</v>
          </cell>
          <cell r="C112" t="str">
            <v>.</v>
          </cell>
          <cell r="E112" t="str">
            <v>Dump Truck 3-4 M3</v>
          </cell>
          <cell r="H112" t="str">
            <v>Jam</v>
          </cell>
          <cell r="J112">
            <v>182441.99735847895</v>
          </cell>
          <cell r="L112">
            <v>175000</v>
          </cell>
        </row>
        <row r="113">
          <cell r="B113">
            <v>7</v>
          </cell>
          <cell r="C113" t="str">
            <v>.</v>
          </cell>
          <cell r="E113" t="str">
            <v>Dump Truck 6-8 M3</v>
          </cell>
          <cell r="H113" t="str">
            <v>Jam</v>
          </cell>
          <cell r="J113">
            <v>213125.98703811778</v>
          </cell>
          <cell r="L113">
            <v>227000</v>
          </cell>
        </row>
        <row r="114">
          <cell r="B114">
            <v>8</v>
          </cell>
          <cell r="C114" t="str">
            <v>.</v>
          </cell>
          <cell r="E114" t="str">
            <v>Excavator</v>
          </cell>
          <cell r="H114" t="str">
            <v>Jam</v>
          </cell>
          <cell r="J114">
            <v>224393.12098780603</v>
          </cell>
          <cell r="L114">
            <v>273000</v>
          </cell>
        </row>
        <row r="115">
          <cell r="B115">
            <v>9</v>
          </cell>
          <cell r="C115" t="str">
            <v>.</v>
          </cell>
          <cell r="E115" t="str">
            <v>Flat Bed Truck 3-4 M3</v>
          </cell>
          <cell r="H115" t="str">
            <v>Jam</v>
          </cell>
          <cell r="J115">
            <v>151876.94685858648</v>
          </cell>
          <cell r="L115">
            <v>165000</v>
          </cell>
        </row>
        <row r="116">
          <cell r="B116">
            <v>9</v>
          </cell>
          <cell r="C116" t="str">
            <v>.</v>
          </cell>
          <cell r="E116" t="str">
            <v>Generator Set</v>
          </cell>
          <cell r="H116" t="str">
            <v>Jam</v>
          </cell>
          <cell r="J116">
            <v>253506.35358294685</v>
          </cell>
          <cell r="L116">
            <v>240000</v>
          </cell>
        </row>
        <row r="117">
          <cell r="B117">
            <v>10</v>
          </cell>
          <cell r="C117" t="str">
            <v>.</v>
          </cell>
          <cell r="E117" t="str">
            <v>Motor Grader</v>
          </cell>
          <cell r="H117" t="str">
            <v>Jam</v>
          </cell>
          <cell r="J117">
            <v>274333.62840556563</v>
          </cell>
          <cell r="L117">
            <v>298000</v>
          </cell>
        </row>
        <row r="118">
          <cell r="B118">
            <v>11</v>
          </cell>
          <cell r="C118" t="str">
            <v>.</v>
          </cell>
          <cell r="E118" t="str">
            <v>Wheel Loader</v>
          </cell>
          <cell r="H118" t="str">
            <v>Jam</v>
          </cell>
          <cell r="J118">
            <v>226115.50327118591</v>
          </cell>
          <cell r="L118">
            <v>288000</v>
          </cell>
        </row>
        <row r="119">
          <cell r="B119">
            <v>12</v>
          </cell>
          <cell r="C119" t="str">
            <v>.</v>
          </cell>
          <cell r="E119" t="str">
            <v>Tandem Roller</v>
          </cell>
          <cell r="H119" t="str">
            <v>Jam</v>
          </cell>
          <cell r="J119">
            <v>122314.98097490556</v>
          </cell>
          <cell r="L119">
            <v>155000</v>
          </cell>
        </row>
        <row r="120">
          <cell r="B120">
            <v>13</v>
          </cell>
          <cell r="C120" t="str">
            <v>.</v>
          </cell>
          <cell r="E120" t="str">
            <v>Tire Roller</v>
          </cell>
          <cell r="H120" t="str">
            <v>Jam</v>
          </cell>
          <cell r="J120">
            <v>147342.38389422995</v>
          </cell>
          <cell r="L120">
            <v>179000</v>
          </cell>
        </row>
        <row r="121">
          <cell r="B121">
            <v>14</v>
          </cell>
          <cell r="C121" t="str">
            <v>.</v>
          </cell>
          <cell r="E121" t="str">
            <v>Vibratory Roller</v>
          </cell>
          <cell r="H121" t="str">
            <v>Jam</v>
          </cell>
          <cell r="J121">
            <v>254055.06919310201</v>
          </cell>
          <cell r="L121">
            <v>206000</v>
          </cell>
        </row>
        <row r="122">
          <cell r="B122">
            <v>15</v>
          </cell>
          <cell r="C122" t="str">
            <v>.</v>
          </cell>
          <cell r="E122" t="str">
            <v>Concrete Vibrator</v>
          </cell>
          <cell r="H122" t="str">
            <v>Jam</v>
          </cell>
          <cell r="J122">
            <v>40936.792948690658</v>
          </cell>
          <cell r="L122">
            <v>44000</v>
          </cell>
        </row>
        <row r="123">
          <cell r="B123">
            <v>16</v>
          </cell>
          <cell r="C123" t="str">
            <v>.</v>
          </cell>
          <cell r="E123" t="str">
            <v>Water Pump 70-100 mm</v>
          </cell>
          <cell r="H123" t="str">
            <v>Jam</v>
          </cell>
          <cell r="J123">
            <v>32486.616428571426</v>
          </cell>
          <cell r="L123">
            <v>37000</v>
          </cell>
        </row>
        <row r="124">
          <cell r="B124">
            <v>16</v>
          </cell>
          <cell r="C124" t="str">
            <v>.</v>
          </cell>
          <cell r="E124" t="str">
            <v>Water Tanker 3000-4500 L</v>
          </cell>
          <cell r="H124" t="str">
            <v>Jam</v>
          </cell>
          <cell r="J124">
            <v>168784.54717572258</v>
          </cell>
          <cell r="L124">
            <v>161000</v>
          </cell>
        </row>
        <row r="125">
          <cell r="B125">
            <v>17</v>
          </cell>
          <cell r="C125" t="str">
            <v>.</v>
          </cell>
          <cell r="E125" t="str">
            <v>Tamper</v>
          </cell>
          <cell r="H125" t="str">
            <v>Jam</v>
          </cell>
          <cell r="J125">
            <v>35797.195731850115</v>
          </cell>
          <cell r="L125">
            <v>42000</v>
          </cell>
        </row>
        <row r="126">
          <cell r="B126">
            <v>18</v>
          </cell>
          <cell r="C126" t="str">
            <v>.</v>
          </cell>
          <cell r="E126" t="str">
            <v>Jack Hammer</v>
          </cell>
          <cell r="H126" t="str">
            <v>Jam</v>
          </cell>
          <cell r="J126">
            <v>33647.195731850115</v>
          </cell>
          <cell r="L126">
            <v>40000</v>
          </cell>
        </row>
        <row r="127">
          <cell r="B127">
            <v>17</v>
          </cell>
          <cell r="C127" t="str">
            <v>.</v>
          </cell>
          <cell r="E127" t="str">
            <v>Grass Cutter</v>
          </cell>
          <cell r="H127" t="str">
            <v>Jam</v>
          </cell>
          <cell r="J127">
            <v>28000</v>
          </cell>
          <cell r="L127">
            <v>28000</v>
          </cell>
        </row>
        <row r="128">
          <cell r="B128">
            <v>18</v>
          </cell>
          <cell r="C128" t="str">
            <v>.</v>
          </cell>
          <cell r="E128" t="str">
            <v>Bullduzer 100-150 HP</v>
          </cell>
          <cell r="H128" t="str">
            <v>Jam</v>
          </cell>
          <cell r="J128">
            <v>340216.65791534848</v>
          </cell>
          <cell r="L128">
            <v>225000</v>
          </cell>
        </row>
        <row r="129">
          <cell r="B129">
            <v>19</v>
          </cell>
          <cell r="C129" t="str">
            <v>.</v>
          </cell>
          <cell r="E129" t="str">
            <v>Trailer 20 Ton</v>
          </cell>
          <cell r="H129" t="str">
            <v>Jam</v>
          </cell>
          <cell r="J129">
            <v>257743.97192396311</v>
          </cell>
          <cell r="L129">
            <v>225000</v>
          </cell>
        </row>
        <row r="130">
          <cell r="B130">
            <v>20</v>
          </cell>
          <cell r="C130" t="str">
            <v>.</v>
          </cell>
          <cell r="E130" t="str">
            <v>Crane 10-15 Ton</v>
          </cell>
          <cell r="H130" t="str">
            <v>Jam</v>
          </cell>
          <cell r="J130">
            <v>298950.34027398098</v>
          </cell>
          <cell r="L130">
            <v>250000</v>
          </cell>
        </row>
        <row r="131">
          <cell r="B131">
            <v>21</v>
          </cell>
          <cell r="C131" t="str">
            <v>.</v>
          </cell>
          <cell r="E131" t="str">
            <v>Crane on Track 35 Ton</v>
          </cell>
          <cell r="H131" t="str">
            <v>Jam</v>
          </cell>
          <cell r="J131">
            <v>285035.00209467951</v>
          </cell>
          <cell r="L131">
            <v>250000</v>
          </cell>
        </row>
        <row r="132">
          <cell r="B132">
            <v>22</v>
          </cell>
          <cell r="C132" t="str">
            <v>.</v>
          </cell>
          <cell r="E132" t="str">
            <v>Pile Driver + Hammer</v>
          </cell>
          <cell r="H132" t="str">
            <v>Jam</v>
          </cell>
          <cell r="J132">
            <v>65285.369246782575</v>
          </cell>
          <cell r="L132">
            <v>75000</v>
          </cell>
        </row>
        <row r="133">
          <cell r="B133">
            <v>23</v>
          </cell>
          <cell r="C133" t="str">
            <v>.</v>
          </cell>
          <cell r="E133" t="str">
            <v>Pendestrian Roller</v>
          </cell>
          <cell r="H133" t="str">
            <v>Jam</v>
          </cell>
          <cell r="J133">
            <v>45131.943149882907</v>
          </cell>
        </row>
        <row r="134">
          <cell r="B134">
            <v>24</v>
          </cell>
          <cell r="C134" t="str">
            <v>.</v>
          </cell>
          <cell r="E134" t="str">
            <v>Asphal Cutter</v>
          </cell>
          <cell r="H134" t="str">
            <v>Jam</v>
          </cell>
          <cell r="J134">
            <v>29348.936797423885</v>
          </cell>
        </row>
      </sheetData>
      <sheetData sheetId="13"/>
      <sheetData sheetId="14" refreshError="1"/>
      <sheetData sheetId="15"/>
      <sheetData sheetId="16"/>
      <sheetData sheetId="17" refreshError="1"/>
      <sheetData sheetId="18" refreshError="1"/>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RAB BPP"/>
      <sheetName val="REKAP"/>
      <sheetName val="RAB DRAINASE BBU"/>
      <sheetName val="REKAP (2)"/>
      <sheetName val="RAB LANTAI JEMUR"/>
      <sheetName val="REKAP (3)"/>
      <sheetName val="HRG.BAHAN"/>
      <sheetName val="ANALISA"/>
      <sheetName val="aLAT"/>
      <sheetName val="K.211"/>
      <sheetName val="K.111.x"/>
      <sheetName val="K.514"/>
      <sheetName val="K.012"/>
      <sheetName val="K.321"/>
      <sheetName val="K.311"/>
      <sheetName val="RAB JALAN BBU"/>
      <sheetName val="REKAP (4)"/>
      <sheetName val="HRG.BAHAN REHAB"/>
      <sheetName val="ANALISA REHAB"/>
      <sheetName val="RAB REHAB KANTOR DINAS"/>
      <sheetName val="REKAP (5)"/>
      <sheetName val="RAB RMU"/>
      <sheetName val="REKAP (6)"/>
    </sheetNames>
    <sheetDataSet>
      <sheetData sheetId="0" refreshError="1"/>
      <sheetData sheetId="1"/>
      <sheetData sheetId="2"/>
      <sheetData sheetId="3"/>
      <sheetData sheetId="4"/>
      <sheetData sheetId="5"/>
      <sheetData sheetId="6" refreshError="1">
        <row r="48">
          <cell r="E48">
            <v>35500</v>
          </cell>
        </row>
        <row r="78">
          <cell r="E78">
            <v>70000</v>
          </cell>
        </row>
      </sheetData>
      <sheetData sheetId="7" refreshError="1">
        <row r="73">
          <cell r="K73">
            <v>846108</v>
          </cell>
        </row>
        <row r="85">
          <cell r="K85">
            <v>130570</v>
          </cell>
        </row>
        <row r="108">
          <cell r="K108">
            <v>118060</v>
          </cell>
        </row>
        <row r="199">
          <cell r="K199">
            <v>7205238.5454545449</v>
          </cell>
        </row>
        <row r="207">
          <cell r="K207">
            <v>9658869.6345454566</v>
          </cell>
        </row>
        <row r="231">
          <cell r="K231">
            <v>8176098.0381818172</v>
          </cell>
        </row>
        <row r="256">
          <cell r="K256">
            <v>6759329.0763636362</v>
          </cell>
        </row>
        <row r="320">
          <cell r="K320">
            <v>2744804.8181818184</v>
          </cell>
        </row>
        <row r="329">
          <cell r="K329">
            <v>62984</v>
          </cell>
        </row>
        <row r="339">
          <cell r="K339">
            <v>60120.2</v>
          </cell>
        </row>
        <row r="360">
          <cell r="K360">
            <v>107540</v>
          </cell>
        </row>
        <row r="409">
          <cell r="K409">
            <v>135605.35999999999</v>
          </cell>
        </row>
        <row r="446">
          <cell r="K446">
            <v>69480.800000000003</v>
          </cell>
        </row>
        <row r="475">
          <cell r="K475">
            <v>1149165</v>
          </cell>
        </row>
        <row r="490">
          <cell r="K490">
            <v>662455</v>
          </cell>
        </row>
        <row r="507">
          <cell r="K507">
            <v>1333435</v>
          </cell>
        </row>
        <row r="535">
          <cell r="K535">
            <v>1100580</v>
          </cell>
        </row>
        <row r="549">
          <cell r="K549">
            <v>946490</v>
          </cell>
        </row>
        <row r="569">
          <cell r="K569">
            <v>217208</v>
          </cell>
        </row>
        <row r="591">
          <cell r="K591">
            <v>120720</v>
          </cell>
        </row>
        <row r="604">
          <cell r="K604">
            <v>106102.9</v>
          </cell>
        </row>
        <row r="616">
          <cell r="K616">
            <v>46070</v>
          </cell>
        </row>
        <row r="630">
          <cell r="K630">
            <v>128856</v>
          </cell>
        </row>
        <row r="653">
          <cell r="K653">
            <v>54639.5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 ADM"/>
      <sheetName val="3 RKB"/>
      <sheetName val="MUSHOLLA"/>
      <sheetName val="KANTIN"/>
      <sheetName val="R.KASEK"/>
      <sheetName val="MCK"/>
      <sheetName val="PARKIR"/>
      <sheetName val="MOBILER"/>
      <sheetName val="ANALISA"/>
      <sheetName val="HARGA BAHAN"/>
      <sheetName val="REKAP"/>
    </sheetNames>
    <sheetDataSet>
      <sheetData sheetId="0"/>
      <sheetData sheetId="1"/>
      <sheetData sheetId="2"/>
      <sheetData sheetId="3"/>
      <sheetData sheetId="4"/>
      <sheetData sheetId="5"/>
      <sheetData sheetId="6"/>
      <sheetData sheetId="7"/>
      <sheetData sheetId="8">
        <row r="34">
          <cell r="I34">
            <v>78000</v>
          </cell>
        </row>
        <row r="463">
          <cell r="I463">
            <v>134792</v>
          </cell>
        </row>
        <row r="569">
          <cell r="I569">
            <v>2111736</v>
          </cell>
        </row>
        <row r="593">
          <cell r="I593">
            <v>371980</v>
          </cell>
        </row>
        <row r="614">
          <cell r="I614">
            <v>60838</v>
          </cell>
        </row>
        <row r="638">
          <cell r="I638">
            <v>190473.76</v>
          </cell>
        </row>
        <row r="724">
          <cell r="I724">
            <v>1224660</v>
          </cell>
        </row>
        <row r="748">
          <cell r="I748">
            <v>40967.300000000003</v>
          </cell>
        </row>
        <row r="756">
          <cell r="I756">
            <v>15805</v>
          </cell>
        </row>
      </sheetData>
      <sheetData sheetId="9">
        <row r="144">
          <cell r="D144">
            <v>110000</v>
          </cell>
        </row>
        <row r="147">
          <cell r="D147">
            <v>180000</v>
          </cell>
        </row>
        <row r="148">
          <cell r="D148">
            <v>450000</v>
          </cell>
        </row>
        <row r="149">
          <cell r="D149">
            <v>350000</v>
          </cell>
        </row>
        <row r="154">
          <cell r="D154">
            <v>350000</v>
          </cell>
        </row>
        <row r="158">
          <cell r="D158">
            <v>260000</v>
          </cell>
        </row>
        <row r="160">
          <cell r="D160">
            <v>155000</v>
          </cell>
        </row>
        <row r="162">
          <cell r="D162">
            <v>220000</v>
          </cell>
        </row>
        <row r="163">
          <cell r="D163">
            <v>950000</v>
          </cell>
        </row>
        <row r="164">
          <cell r="D164">
            <v>1000000</v>
          </cell>
        </row>
        <row r="165">
          <cell r="D165">
            <v>1000000</v>
          </cell>
        </row>
        <row r="167">
          <cell r="D167">
            <v>280000</v>
          </cell>
        </row>
        <row r="168">
          <cell r="D168">
            <v>880000</v>
          </cell>
        </row>
        <row r="176">
          <cell r="D176">
            <v>100000</v>
          </cell>
        </row>
        <row r="177">
          <cell r="D177">
            <v>940000</v>
          </cell>
        </row>
        <row r="180">
          <cell r="D180">
            <v>190000</v>
          </cell>
        </row>
        <row r="181">
          <cell r="D181">
            <v>220000</v>
          </cell>
        </row>
        <row r="182">
          <cell r="D182">
            <v>190000</v>
          </cell>
        </row>
        <row r="183">
          <cell r="D183">
            <v>130000</v>
          </cell>
        </row>
        <row r="185">
          <cell r="D185">
            <v>250000</v>
          </cell>
        </row>
        <row r="187">
          <cell r="D187">
            <v>75000</v>
          </cell>
        </row>
        <row r="189">
          <cell r="D189">
            <v>85000</v>
          </cell>
        </row>
        <row r="196">
          <cell r="D196">
            <v>700000</v>
          </cell>
        </row>
      </sheetData>
      <sheetData sheetId="1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RG.BAHAN"/>
      <sheetName val="ANALISA"/>
      <sheetName val="RAB REHAB AULA "/>
      <sheetName val="REKAP"/>
    </sheetNames>
    <sheetDataSet>
      <sheetData sheetId="0"/>
      <sheetData sheetId="1">
        <row r="486">
          <cell r="K486">
            <v>96</v>
          </cell>
        </row>
      </sheetData>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RG.BAHAN"/>
      <sheetName val="ANALISA"/>
      <sheetName val="RAB REHAB KNTR DINAS PERTANIAN "/>
      <sheetName val="REKAP"/>
      <sheetName val="HRG.PNGADAAN BARANG"/>
      <sheetName val="RAB PUSTAKA"/>
      <sheetName val="RAB RUANG KELAS BARU"/>
      <sheetName val="RAB MCK 2X2"/>
      <sheetName val="RAB R.DINAS T.36"/>
      <sheetName val="RAB MEUBELAIR"/>
      <sheetName val="RAB REHAB RKB"/>
    </sheetNames>
    <sheetDataSet>
      <sheetData sheetId="0"/>
      <sheetData sheetId="1">
        <row r="290">
          <cell r="K290">
            <v>42540.53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RG.BAHAN"/>
      <sheetName val="ANALISA"/>
      <sheetName val="Rencana Bahan"/>
      <sheetName val="RAB PUSTAKA"/>
      <sheetName val="RAB.MOBILER"/>
      <sheetName val="REKAP "/>
      <sheetName val="L.MGG MOBILER"/>
      <sheetName val="L.MINGGUAN 01"/>
      <sheetName val="RAB MCK 2X2 "/>
      <sheetName val="RAB R.DINAS T.36"/>
      <sheetName val="RAB R.DINAS T.45 "/>
      <sheetName val="RAB GAPURA SKLH"/>
      <sheetName val="RAB REHAB RKB "/>
      <sheetName val="HRG.PNGADAAN BARANG"/>
      <sheetName val="RAB MEUBELAIR"/>
    </sheetNames>
    <sheetDataSet>
      <sheetData sheetId="0"/>
      <sheetData sheetId="1">
        <row r="155">
          <cell r="K155">
            <v>6040578.0873090904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gregat Halus &amp; Kasar"/>
      <sheetName val="Agregat Kelas A"/>
      <sheetName val="Agregat Kelas B"/>
      <sheetName val="Agregat Kelas C"/>
    </sheetNames>
    <sheetDataSet>
      <sheetData sheetId="0">
        <row r="13">
          <cell r="H13">
            <v>45</v>
          </cell>
        </row>
        <row r="14">
          <cell r="H14">
            <v>55</v>
          </cell>
        </row>
        <row r="15">
          <cell r="H15">
            <v>30</v>
          </cell>
        </row>
        <row r="16">
          <cell r="H16">
            <v>70</v>
          </cell>
        </row>
        <row r="17">
          <cell r="H17">
            <v>1.8</v>
          </cell>
        </row>
        <row r="18">
          <cell r="H18">
            <v>1.67</v>
          </cell>
        </row>
        <row r="19">
          <cell r="H19">
            <v>1.8</v>
          </cell>
        </row>
        <row r="20">
          <cell r="H20">
            <v>92000</v>
          </cell>
        </row>
      </sheetData>
      <sheetData sheetId="1"/>
      <sheetData sheetId="2"/>
      <sheetData sheetId="3"/>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sheetData>
      <sheetData sheetId="13"/>
      <sheetData sheetId="14">
        <row r="2">
          <cell r="B2" t="str">
            <v>LAMPIRAN 2 PENAWARAN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Cover"/>
      <sheetName val="REKAP"/>
      <sheetName val="RAB"/>
      <sheetName val="DAFTAR"/>
      <sheetName val="ANALISA"/>
    </sheetNames>
    <sheetDataSet>
      <sheetData sheetId="0"/>
      <sheetData sheetId="1"/>
      <sheetData sheetId="2"/>
      <sheetData sheetId="3"/>
      <sheetData sheetId="4"/>
      <sheetData sheetId="5" refreshError="1">
        <row r="224">
          <cell r="G224">
            <v>479807.5</v>
          </cell>
        </row>
        <row r="265">
          <cell r="G265">
            <v>21956</v>
          </cell>
        </row>
        <row r="275">
          <cell r="G275">
            <v>18211.75</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sheetData>
      <sheetData sheetId="2"/>
      <sheetData sheetId="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sheetData sheetId="2" refreshError="1">
        <row r="28">
          <cell r="I28">
            <v>1250000</v>
          </cell>
        </row>
        <row r="48">
          <cell r="I48">
            <v>112178377.69947073</v>
          </cell>
        </row>
        <row r="68">
          <cell r="I68">
            <v>1476975.9598958497</v>
          </cell>
        </row>
      </sheetData>
      <sheetData sheetId="3" refreshError="1">
        <row r="28">
          <cell r="G28">
            <v>13500</v>
          </cell>
        </row>
        <row r="29">
          <cell r="G29">
            <v>8000</v>
          </cell>
        </row>
        <row r="31">
          <cell r="G31">
            <v>13500</v>
          </cell>
        </row>
        <row r="32">
          <cell r="G32">
            <v>7500</v>
          </cell>
        </row>
        <row r="71">
          <cell r="G71">
            <v>149942.24</v>
          </cell>
        </row>
        <row r="74">
          <cell r="G74">
            <v>203352.24</v>
          </cell>
        </row>
        <row r="114">
          <cell r="G114">
            <v>8500</v>
          </cell>
        </row>
        <row r="119">
          <cell r="G119">
            <v>155000</v>
          </cell>
        </row>
        <row r="122">
          <cell r="G122">
            <v>75000</v>
          </cell>
        </row>
      </sheetData>
      <sheetData sheetId="4"/>
      <sheetData sheetId="5" refreshError="1">
        <row r="96">
          <cell r="K96">
            <v>36815.076144000006</v>
          </cell>
        </row>
        <row r="4461">
          <cell r="K4461"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T-SCEDULE"/>
      <sheetName val="REKAPITULASI"/>
      <sheetName val="pelabuhan"/>
      <sheetName val="analisa"/>
      <sheetName val="bahan_upah"/>
    </sheetNames>
    <sheetDataSet>
      <sheetData sheetId="0" refreshError="1"/>
      <sheetData sheetId="1">
        <row r="26">
          <cell r="BO26" t="str">
            <v xml:space="preserve"> Alat Baru</v>
          </cell>
        </row>
        <row r="46">
          <cell r="BO46" t="str">
            <v xml:space="preserve"> Alat Baru</v>
          </cell>
        </row>
        <row r="47">
          <cell r="BO47" t="e">
            <v>#REF!</v>
          </cell>
        </row>
        <row r="66">
          <cell r="BO66" t="str">
            <v xml:space="preserve"> Alat Baru</v>
          </cell>
        </row>
        <row r="67">
          <cell r="BO67" t="e">
            <v>#REF!</v>
          </cell>
        </row>
        <row r="86">
          <cell r="BO86" t="str">
            <v xml:space="preserve"> Alat Baru</v>
          </cell>
        </row>
        <row r="87">
          <cell r="BO87" t="e">
            <v>#REF!</v>
          </cell>
        </row>
        <row r="106">
          <cell r="BO106" t="str">
            <v xml:space="preserve"> Alat Baru</v>
          </cell>
        </row>
        <row r="107">
          <cell r="BO107" t="e">
            <v>#REF!</v>
          </cell>
        </row>
        <row r="126">
          <cell r="BO126" t="str">
            <v xml:space="preserve"> Alat Baru</v>
          </cell>
        </row>
        <row r="127">
          <cell r="BO127" t="e">
            <v>#REF!</v>
          </cell>
        </row>
        <row r="146">
          <cell r="BO146" t="str">
            <v xml:space="preserve"> Alat Baru</v>
          </cell>
        </row>
        <row r="147">
          <cell r="BO147" t="e">
            <v>#REF!</v>
          </cell>
        </row>
        <row r="166">
          <cell r="BO166" t="str">
            <v xml:space="preserve"> Alat Baru</v>
          </cell>
        </row>
        <row r="167">
          <cell r="BO167">
            <v>209000000.00000003</v>
          </cell>
        </row>
        <row r="186">
          <cell r="BO186" t="str">
            <v xml:space="preserve"> Alat Baru</v>
          </cell>
        </row>
        <row r="187">
          <cell r="BO187" t="e">
            <v>#REF!</v>
          </cell>
        </row>
        <row r="206">
          <cell r="BO206" t="str">
            <v xml:space="preserve"> Alat Baru</v>
          </cell>
        </row>
        <row r="207">
          <cell r="BO207">
            <v>770000000.00000012</v>
          </cell>
        </row>
        <row r="226">
          <cell r="BO226" t="str">
            <v xml:space="preserve"> Alat Baru</v>
          </cell>
        </row>
        <row r="227">
          <cell r="BO227" t="e">
            <v>#REF!</v>
          </cell>
        </row>
        <row r="246">
          <cell r="BO246" t="str">
            <v xml:space="preserve"> Alat Baru</v>
          </cell>
        </row>
        <row r="247">
          <cell r="BO247">
            <v>0</v>
          </cell>
        </row>
        <row r="266">
          <cell r="BO266" t="str">
            <v xml:space="preserve"> Alat Baru</v>
          </cell>
        </row>
        <row r="267">
          <cell r="BO267">
            <v>0</v>
          </cell>
        </row>
        <row r="286">
          <cell r="BO286" t="str">
            <v xml:space="preserve"> Alat Baru</v>
          </cell>
        </row>
        <row r="287">
          <cell r="BO287">
            <v>0</v>
          </cell>
        </row>
        <row r="306">
          <cell r="BO306" t="str">
            <v xml:space="preserve"> Alat Baru</v>
          </cell>
        </row>
        <row r="307">
          <cell r="BO307">
            <v>0</v>
          </cell>
        </row>
        <row r="326">
          <cell r="BO326" t="str">
            <v xml:space="preserve"> Alat Baru</v>
          </cell>
        </row>
        <row r="327">
          <cell r="BO327">
            <v>0</v>
          </cell>
        </row>
        <row r="346">
          <cell r="BO346" t="str">
            <v xml:space="preserve"> Alat Baru</v>
          </cell>
        </row>
        <row r="347">
          <cell r="BO347">
            <v>0</v>
          </cell>
        </row>
        <row r="366">
          <cell r="BO366" t="str">
            <v xml:space="preserve"> Alat Baru</v>
          </cell>
        </row>
        <row r="367">
          <cell r="BO367">
            <v>0</v>
          </cell>
        </row>
        <row r="386">
          <cell r="BO386" t="str">
            <v xml:space="preserve"> Alat Baru</v>
          </cell>
        </row>
        <row r="387">
          <cell r="BO387">
            <v>0</v>
          </cell>
        </row>
        <row r="406">
          <cell r="BO406" t="str">
            <v xml:space="preserve"> Alat Baru</v>
          </cell>
        </row>
        <row r="407">
          <cell r="BO407">
            <v>0</v>
          </cell>
        </row>
        <row r="426">
          <cell r="BO426" t="str">
            <v xml:space="preserve"> Alat Baru</v>
          </cell>
        </row>
        <row r="427">
          <cell r="BO427">
            <v>0</v>
          </cell>
        </row>
        <row r="446">
          <cell r="BO446" t="str">
            <v xml:space="preserve"> Alat Baru</v>
          </cell>
        </row>
        <row r="447">
          <cell r="BO447">
            <v>0</v>
          </cell>
        </row>
        <row r="466">
          <cell r="BO466" t="str">
            <v xml:space="preserve"> Alat Baru</v>
          </cell>
        </row>
        <row r="467">
          <cell r="BO467">
            <v>0</v>
          </cell>
        </row>
        <row r="486">
          <cell r="BO486" t="str">
            <v xml:space="preserve"> Alat Baru</v>
          </cell>
        </row>
        <row r="487">
          <cell r="BO487">
            <v>0</v>
          </cell>
        </row>
        <row r="506">
          <cell r="BO506" t="str">
            <v xml:space="preserve"> Alat Baru</v>
          </cell>
        </row>
        <row r="507">
          <cell r="BO507">
            <v>0</v>
          </cell>
        </row>
        <row r="526">
          <cell r="BO526" t="str">
            <v xml:space="preserve"> Alat Baru</v>
          </cell>
        </row>
        <row r="527">
          <cell r="BO527">
            <v>0</v>
          </cell>
        </row>
        <row r="546">
          <cell r="BO546" t="str">
            <v xml:space="preserve"> Alat Baru</v>
          </cell>
        </row>
        <row r="547">
          <cell r="BO547">
            <v>0</v>
          </cell>
        </row>
        <row r="566">
          <cell r="BO566" t="str">
            <v xml:space="preserve"> Alat Baru</v>
          </cell>
        </row>
        <row r="567">
          <cell r="BO567">
            <v>0</v>
          </cell>
        </row>
        <row r="586">
          <cell r="BO586" t="str">
            <v xml:space="preserve"> Alat Baru</v>
          </cell>
        </row>
        <row r="587">
          <cell r="BO587">
            <v>0</v>
          </cell>
        </row>
        <row r="606">
          <cell r="BO606" t="str">
            <v xml:space="preserve"> Alat Baru</v>
          </cell>
        </row>
        <row r="607">
          <cell r="BO607">
            <v>0</v>
          </cell>
        </row>
        <row r="626">
          <cell r="BO626" t="str">
            <v xml:space="preserve"> Alat Baru</v>
          </cell>
        </row>
        <row r="627">
          <cell r="BO627">
            <v>0</v>
          </cell>
        </row>
        <row r="646">
          <cell r="BO646" t="str">
            <v xml:space="preserve"> Alat Baru</v>
          </cell>
        </row>
        <row r="647">
          <cell r="BO647">
            <v>0</v>
          </cell>
        </row>
        <row r="666">
          <cell r="BO666" t="str">
            <v xml:space="preserve"> Alat Baru</v>
          </cell>
        </row>
        <row r="667">
          <cell r="BO667">
            <v>0</v>
          </cell>
        </row>
        <row r="697">
          <cell r="BO697" t="str">
            <v xml:space="preserve"> Alat Baru</v>
          </cell>
        </row>
        <row r="698">
          <cell r="BO698">
            <v>0</v>
          </cell>
        </row>
      </sheetData>
      <sheetData sheetId="2" refreshError="1"/>
      <sheetData sheetId="3" refreshError="1"/>
      <sheetData sheetId="4" refreshError="1"/>
      <sheetData sheetId="5" refreshError="1"/>
      <sheetData sheetId="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8">
          <cell r="K58">
            <v>629028.38615384616</v>
          </cell>
        </row>
      </sheetData>
      <sheetData sheetId="10" refreshError="1"/>
      <sheetData sheetId="11" refreshError="1"/>
      <sheetData sheetId="12" refreshError="1"/>
      <sheetData sheetId="13" refreshError="1"/>
      <sheetData sheetId="14" refreshError="1">
        <row r="57">
          <cell r="K57">
            <v>33068.840543999999</v>
          </cell>
        </row>
      </sheetData>
      <sheetData sheetId="15" refreshError="1"/>
      <sheetData sheetId="16" refreshError="1">
        <row r="57">
          <cell r="K57">
            <v>909238.94419393945</v>
          </cell>
        </row>
      </sheetData>
      <sheetData sheetId="17" refreshError="1"/>
      <sheetData sheetId="18" refreshError="1"/>
      <sheetData sheetId="19" refreshError="1"/>
      <sheetData sheetId="20" refreshError="1"/>
      <sheetData sheetId="21" refreshError="1"/>
      <sheetData sheetId="22" refreshError="1">
        <row r="60">
          <cell r="K60">
            <v>91033.327328571439</v>
          </cell>
        </row>
      </sheetData>
      <sheetData sheetId="23" refreshError="1"/>
      <sheetData sheetId="24" refreshError="1">
        <row r="55">
          <cell r="K55">
            <v>268821.17471111112</v>
          </cell>
        </row>
      </sheetData>
      <sheetData sheetId="25" refreshError="1">
        <row r="57">
          <cell r="K57">
            <v>22764.517200000002</v>
          </cell>
        </row>
      </sheetData>
      <sheetData sheetId="26" refreshError="1"/>
      <sheetData sheetId="27" refreshError="1"/>
      <sheetData sheetId="28" refreshError="1">
        <row r="54">
          <cell r="K54">
            <v>5841.4760800000004</v>
          </cell>
        </row>
      </sheetData>
      <sheetData sheetId="29" refreshError="1"/>
      <sheetData sheetId="30" refreshError="1"/>
      <sheetData sheetId="31" refreshError="1"/>
      <sheetData sheetId="32" refreshError="1">
        <row r="53">
          <cell r="K53">
            <v>245167.75200000001</v>
          </cell>
        </row>
      </sheetData>
      <sheetData sheetId="33" refreshError="1">
        <row r="53">
          <cell r="K53">
            <v>53000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row r="12">
          <cell r="H12">
            <v>35000</v>
          </cell>
        </row>
        <row r="18">
          <cell r="H18">
            <v>50000</v>
          </cell>
        </row>
        <row r="19">
          <cell r="H19">
            <v>35000</v>
          </cell>
        </row>
        <row r="22">
          <cell r="H22">
            <v>32500</v>
          </cell>
        </row>
      </sheetData>
      <sheetData sheetId="42" refreshError="1">
        <row r="10">
          <cell r="H10">
            <v>345216.4</v>
          </cell>
        </row>
        <row r="19">
          <cell r="H19">
            <v>34446.36</v>
          </cell>
        </row>
        <row r="22">
          <cell r="H22">
            <v>83663.92</v>
          </cell>
        </row>
        <row r="25">
          <cell r="H25">
            <v>160723.804</v>
          </cell>
        </row>
        <row r="31">
          <cell r="H31">
            <v>24953.279999999999</v>
          </cell>
        </row>
      </sheetData>
      <sheetData sheetId="43" refreshError="1">
        <row r="10">
          <cell r="H10">
            <v>15937.5</v>
          </cell>
        </row>
        <row r="11">
          <cell r="H11">
            <v>15937.5</v>
          </cell>
        </row>
        <row r="14">
          <cell r="H14">
            <v>168750</v>
          </cell>
        </row>
        <row r="15">
          <cell r="H15">
            <v>221437.5</v>
          </cell>
        </row>
        <row r="24">
          <cell r="H24">
            <v>15450</v>
          </cell>
        </row>
        <row r="25">
          <cell r="H25">
            <v>2700</v>
          </cell>
        </row>
        <row r="30">
          <cell r="H30">
            <v>13500</v>
          </cell>
        </row>
        <row r="32">
          <cell r="H32">
            <v>1350000</v>
          </cell>
        </row>
        <row r="33">
          <cell r="H33">
            <v>5500</v>
          </cell>
        </row>
      </sheetData>
      <sheetData sheetId="44" refreshError="1"/>
      <sheetData sheetId="45" refreshError="1"/>
      <sheetData sheetId="46" refreshError="1"/>
      <sheetData sheetId="47" refreshError="1"/>
      <sheetData sheetId="48" refreshError="1"/>
      <sheetData sheetId="49" refreshError="1"/>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62">
          <cell r="H62">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1">
          <cell r="F21">
            <v>55000</v>
          </cell>
        </row>
        <row r="23">
          <cell r="F23">
            <v>200</v>
          </cell>
        </row>
        <row r="27">
          <cell r="F27">
            <v>700000</v>
          </cell>
        </row>
        <row r="30">
          <cell r="F30">
            <v>26000</v>
          </cell>
        </row>
        <row r="31">
          <cell r="F31">
            <v>25000</v>
          </cell>
        </row>
        <row r="32">
          <cell r="F32">
            <v>4000</v>
          </cell>
        </row>
        <row r="33">
          <cell r="F33">
            <v>10000</v>
          </cell>
        </row>
        <row r="38">
          <cell r="F38">
            <v>5000</v>
          </cell>
        </row>
        <row r="40">
          <cell r="F40">
            <v>9895.8333333333339</v>
          </cell>
        </row>
        <row r="43">
          <cell r="F43">
            <v>38500</v>
          </cell>
        </row>
        <row r="44">
          <cell r="F44">
            <v>35000</v>
          </cell>
        </row>
        <row r="59">
          <cell r="F59">
            <v>9000</v>
          </cell>
        </row>
        <row r="60">
          <cell r="F60">
            <v>22500</v>
          </cell>
        </row>
      </sheetData>
      <sheetData sheetId="5"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915">
          <cell r="K915">
            <v>54100</v>
          </cell>
        </row>
      </sheetData>
      <sheetData sheetId="5">
        <row r="79">
          <cell r="H79">
            <v>125000</v>
          </cell>
        </row>
      </sheetData>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Rekap"/>
      <sheetName val="Rab"/>
      <sheetName val="Analisa"/>
      <sheetName val="Analisa (2)"/>
      <sheetName val="Upah&amp;Bahan"/>
      <sheetName val="Peralatan"/>
      <sheetName val="Anl ALAt"/>
      <sheetName val="Anl Teknik"/>
      <sheetName val="Curva S"/>
      <sheetName val="Lamp 5A"/>
      <sheetName val="Lamp 5A (2)"/>
      <sheetName val="lamp. 6a"/>
      <sheetName val="lamp. 6b"/>
      <sheetName val="Lamp 7"/>
      <sheetName val="Lamp 9)"/>
      <sheetName val="Metode"/>
      <sheetName val="Lamp 10"/>
      <sheetName val="Lamp 11"/>
      <sheetName val="Lamp 13"/>
      <sheetName val="Lamp 14"/>
      <sheetName val="Agregat Halus &amp; Kasar"/>
      <sheetName val="Agregat Kelas A"/>
      <sheetName val="Agregat Kelas B"/>
      <sheetName val="Agregat Kelas C"/>
      <sheetName val="Sheet1"/>
      <sheetName val="Analisa Quarry"/>
      <sheetName val="Informasi"/>
    </sheetNames>
    <sheetDataSet>
      <sheetData sheetId="0"/>
      <sheetData sheetId="1"/>
      <sheetData sheetId="2">
        <row r="568">
          <cell r="A568" t="str">
            <v>ANALISA HARGA SATUAN MATA PEMBAYARAN UTAMA</v>
          </cell>
        </row>
        <row r="2538">
          <cell r="L2538" t="str">
            <v>ITEM PEMBAYARAN NO.</v>
          </cell>
          <cell r="O2538" t="str">
            <v>:  7.6 ( 1 )</v>
          </cell>
        </row>
        <row r="2539">
          <cell r="L2539" t="str">
            <v>JENIS PEKERJAAN</v>
          </cell>
          <cell r="O2539" t="str">
            <v>:  Pondasi Cerucuk, Penyediaan &amp; Pemancangan</v>
          </cell>
        </row>
        <row r="2540">
          <cell r="L2540" t="str">
            <v>SATUAN PEMBAYARAN</v>
          </cell>
          <cell r="O2540" t="str">
            <v>:  M'</v>
          </cell>
          <cell r="U2540" t="str">
            <v xml:space="preserve">         URAIAN ANALISA HARGA SATUAN</v>
          </cell>
        </row>
        <row r="2543">
          <cell r="L2543" t="str">
            <v>No.</v>
          </cell>
          <cell r="N2543" t="str">
            <v>U R A I A N</v>
          </cell>
          <cell r="R2543" t="str">
            <v>KODE</v>
          </cell>
          <cell r="S2543" t="str">
            <v>KOEF.</v>
          </cell>
          <cell r="T2543" t="str">
            <v>SATUAN</v>
          </cell>
          <cell r="U2543" t="str">
            <v>KETERANGAN</v>
          </cell>
        </row>
        <row r="2546">
          <cell r="L2546" t="str">
            <v>I.</v>
          </cell>
          <cell r="N2546" t="str">
            <v>ASUMSI</v>
          </cell>
        </row>
        <row r="2547">
          <cell r="L2547">
            <v>1</v>
          </cell>
          <cell r="N2547" t="str">
            <v>Menggunakan buruh (cara manual)</v>
          </cell>
        </row>
        <row r="2548">
          <cell r="L2548">
            <v>2</v>
          </cell>
          <cell r="N2548" t="str">
            <v>Lokasi pekerjaan : sepanjang jalan</v>
          </cell>
        </row>
        <row r="2549">
          <cell r="L2549">
            <v>3</v>
          </cell>
          <cell r="N2549" t="str">
            <v xml:space="preserve">Bahan dasar Kayu cerucuk </v>
          </cell>
        </row>
        <row r="2550">
          <cell r="N2550" t="str">
            <v>seluruhnya di lokasi pekerjaan</v>
          </cell>
        </row>
        <row r="2551">
          <cell r="L2551">
            <v>4</v>
          </cell>
          <cell r="N2551" t="str">
            <v>Jarak rata-rata Base camp ke lokasi pekerjaan</v>
          </cell>
          <cell r="R2551" t="str">
            <v>L</v>
          </cell>
          <cell r="S2551">
            <v>20</v>
          </cell>
          <cell r="T2551" t="str">
            <v>KM</v>
          </cell>
        </row>
        <row r="2552">
          <cell r="L2552">
            <v>5</v>
          </cell>
          <cell r="N2552" t="str">
            <v>Jam kerja efektif per-hari</v>
          </cell>
          <cell r="R2552" t="str">
            <v>Tk</v>
          </cell>
          <cell r="S2552">
            <v>7</v>
          </cell>
          <cell r="T2552" t="str">
            <v>jam</v>
          </cell>
        </row>
        <row r="2554">
          <cell r="L2554" t="str">
            <v>1.</v>
          </cell>
          <cell r="N2554" t="str">
            <v xml:space="preserve">Bahan dasar Kayu cerucuk </v>
          </cell>
          <cell r="S2554">
            <v>0.5</v>
          </cell>
          <cell r="T2554" t="str">
            <v>Btg</v>
          </cell>
        </row>
        <row r="2556">
          <cell r="L2556" t="str">
            <v>2.</v>
          </cell>
          <cell r="N2556" t="str">
            <v>ALAT</v>
          </cell>
        </row>
        <row r="2557">
          <cell r="L2557" t="str">
            <v>2.a.</v>
          </cell>
          <cell r="N2557" t="str">
            <v>ALAT BANTU</v>
          </cell>
        </row>
        <row r="2558">
          <cell r="N2558" t="str">
            <v>Diperlukan  :</v>
          </cell>
        </row>
        <row r="2559">
          <cell r="N2559" t="str">
            <v>- Sekop</v>
          </cell>
          <cell r="O2559" t="str">
            <v>=  2  buah</v>
          </cell>
        </row>
        <row r="2560">
          <cell r="N2560" t="str">
            <v>- Pacul</v>
          </cell>
          <cell r="O2560" t="str">
            <v>=  2  buah</v>
          </cell>
        </row>
        <row r="2561">
          <cell r="N2561" t="str">
            <v>- Sendok Semen</v>
          </cell>
          <cell r="O2561" t="str">
            <v>=  2  buah</v>
          </cell>
        </row>
        <row r="2562">
          <cell r="N2562" t="str">
            <v>- Ember Cor</v>
          </cell>
          <cell r="O2562" t="str">
            <v>=  4  buah</v>
          </cell>
        </row>
        <row r="2563">
          <cell r="N2563" t="str">
            <v>- Gerobak Dorong</v>
          </cell>
          <cell r="O2563" t="str">
            <v>=  1  buah</v>
          </cell>
        </row>
        <row r="2565">
          <cell r="L2565" t="str">
            <v>3.</v>
          </cell>
          <cell r="N2565" t="str">
            <v>TENAGA</v>
          </cell>
        </row>
        <row r="2566">
          <cell r="N2566" t="str">
            <v>Produksi Kerja dalam 1 hari</v>
          </cell>
          <cell r="R2566" t="str">
            <v>Qt</v>
          </cell>
          <cell r="S2566">
            <v>8</v>
          </cell>
          <cell r="T2566" t="str">
            <v>M3</v>
          </cell>
        </row>
        <row r="2568">
          <cell r="N2568" t="str">
            <v>Kebutuhan tenaga :</v>
          </cell>
          <cell r="O2568" t="str">
            <v>- Mandor</v>
          </cell>
          <cell r="R2568" t="str">
            <v>M</v>
          </cell>
          <cell r="S2568">
            <v>1</v>
          </cell>
          <cell r="T2568" t="str">
            <v>orang</v>
          </cell>
        </row>
        <row r="2569">
          <cell r="O2569" t="str">
            <v>- Tukang Batu</v>
          </cell>
          <cell r="R2569" t="str">
            <v>Tb</v>
          </cell>
          <cell r="S2569">
            <v>1</v>
          </cell>
          <cell r="T2569" t="str">
            <v>orang</v>
          </cell>
        </row>
        <row r="2570">
          <cell r="O2570" t="str">
            <v>- Pekerja</v>
          </cell>
          <cell r="R2570" t="str">
            <v>P</v>
          </cell>
          <cell r="S2570">
            <v>2</v>
          </cell>
          <cell r="T2570" t="str">
            <v>orang</v>
          </cell>
        </row>
        <row r="2572">
          <cell r="N2572" t="str">
            <v>Koefisien Tenaga / M3   :</v>
          </cell>
        </row>
        <row r="2573">
          <cell r="O2573" t="str">
            <v>-  Mandor</v>
          </cell>
          <cell r="P2573" t="str">
            <v>= (Tk x M) : Qt</v>
          </cell>
          <cell r="R2573" t="str">
            <v>(L03)</v>
          </cell>
          <cell r="S2573">
            <v>0.875</v>
          </cell>
          <cell r="T2573" t="str">
            <v>jam</v>
          </cell>
        </row>
        <row r="2574">
          <cell r="O2574" t="str">
            <v>-  Tukang</v>
          </cell>
          <cell r="P2574" t="str">
            <v>= (Tk x Tb) : Qt</v>
          </cell>
          <cell r="R2574" t="str">
            <v>(L02)</v>
          </cell>
          <cell r="S2574">
            <v>0.875</v>
          </cell>
          <cell r="T2574" t="str">
            <v>jam</v>
          </cell>
        </row>
        <row r="2575">
          <cell r="O2575" t="str">
            <v>-  Pekerja</v>
          </cell>
          <cell r="P2575" t="str">
            <v>= (Tk x P) : Qt</v>
          </cell>
          <cell r="R2575" t="str">
            <v>(L01)</v>
          </cell>
          <cell r="S2575">
            <v>1.75</v>
          </cell>
          <cell r="T2575" t="str">
            <v>jam</v>
          </cell>
        </row>
        <row r="2577">
          <cell r="L2577" t="str">
            <v>4.</v>
          </cell>
          <cell r="N2577" t="str">
            <v>HARGA DASAR SATUAN UPAH, BAHAN DAN ALAT</v>
          </cell>
        </row>
        <row r="2578">
          <cell r="N2578" t="str">
            <v>Lihat lampiran.</v>
          </cell>
        </row>
        <row r="2580">
          <cell r="L2580" t="str">
            <v>5.</v>
          </cell>
          <cell r="N2580" t="str">
            <v>ANALISA HARGA SATUAN PEKERJAAN</v>
          </cell>
        </row>
        <row r="2581">
          <cell r="N2581" t="str">
            <v>Lihat perhitungan dalam FORMULIR STANDAR UNTUK</v>
          </cell>
        </row>
        <row r="2582">
          <cell r="N2582" t="str">
            <v>PEREKEMAN ANALISA MASING-MASING HARGA</v>
          </cell>
        </row>
        <row r="2583">
          <cell r="N2583" t="str">
            <v>SATUAN.</v>
          </cell>
        </row>
        <row r="2584">
          <cell r="N2584" t="str">
            <v>Didapat Harga Satuan Pekerjaan :</v>
          </cell>
        </row>
        <row r="2586">
          <cell r="N2586" t="str">
            <v xml:space="preserve">Rp.  </v>
          </cell>
          <cell r="O2586">
            <v>22921.25</v>
          </cell>
          <cell r="P2586" t="str">
            <v xml:space="preserve"> / M3</v>
          </cell>
        </row>
        <row r="2589">
          <cell r="L2589" t="str">
            <v>6.</v>
          </cell>
          <cell r="N2589" t="str">
            <v>WAKTU PELAKSANAAN YANG DIPERLUKAN</v>
          </cell>
        </row>
        <row r="2590">
          <cell r="N2590" t="str">
            <v>Masa Pelaksanaan :</v>
          </cell>
          <cell r="O2590">
            <v>1.7857142857142858</v>
          </cell>
          <cell r="P2590" t="str">
            <v>Hari</v>
          </cell>
        </row>
        <row r="2593">
          <cell r="L2593" t="str">
            <v>7.</v>
          </cell>
          <cell r="N2593" t="str">
            <v>VOLUME PEKERJAAN YANG DIPERLUKAN</v>
          </cell>
        </row>
        <row r="2594">
          <cell r="N2594" t="str">
            <v>Volume pekerjaan  :</v>
          </cell>
          <cell r="O2594">
            <v>100</v>
          </cell>
          <cell r="P2594" t="str">
            <v>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Rekap MC-0"/>
      <sheetName val="BOQ MC-0 "/>
      <sheetName val="mob"/>
      <sheetName val="1.8(1)"/>
      <sheetName val="ans"/>
      <sheetName val="HS"/>
      <sheetName val="REKAP lama"/>
      <sheetName val="BOQ lama"/>
      <sheetName val=" BQ TA 06"/>
      <sheetName val="ANL_TEK.2"/>
      <sheetName val="ANL_TEK.3"/>
      <sheetName val="ANL_TEK.5"/>
      <sheetName val="ANL_TEK.6"/>
      <sheetName val="ANL_TEK.7"/>
      <sheetName val="mos"/>
      <sheetName val="Peralatan"/>
      <sheetName val="P.Rutin"/>
      <sheetName val="K-plant"/>
      <sheetName val="SUB"/>
      <sheetName val="HIT_ALAT"/>
      <sheetName val="KBTH_BAHAN"/>
      <sheetName val="HIT"/>
    </sheetNames>
    <sheetDataSet>
      <sheetData sheetId="0" refreshError="1"/>
      <sheetData sheetId="1" refreshError="1"/>
      <sheetData sheetId="2" refreshError="1"/>
      <sheetData sheetId="3"/>
      <sheetData sheetId="4"/>
      <sheetData sheetId="5"/>
      <sheetData sheetId="6">
        <row r="102">
          <cell r="D102" t="str">
            <v>DUMP TRUCK 6 Ton</v>
          </cell>
        </row>
      </sheetData>
      <sheetData sheetId="7">
        <row r="48">
          <cell r="F48" t="str">
            <v>Ir. Heru Sulaksono</v>
          </cell>
        </row>
      </sheetData>
      <sheetData sheetId="8">
        <row r="30">
          <cell r="J30">
            <v>207610000</v>
          </cell>
        </row>
        <row r="52">
          <cell r="J52">
            <v>75799883.129999995</v>
          </cell>
        </row>
        <row r="119">
          <cell r="J119">
            <v>972965775.62</v>
          </cell>
        </row>
        <row r="170">
          <cell r="J170">
            <v>0</v>
          </cell>
        </row>
        <row r="184">
          <cell r="J184">
            <v>1593533928.9499998</v>
          </cell>
        </row>
        <row r="260">
          <cell r="J260">
            <v>1684041750.99</v>
          </cell>
        </row>
        <row r="522">
          <cell r="J522">
            <v>4136134468.2600002</v>
          </cell>
        </row>
        <row r="603">
          <cell r="J603">
            <v>229993753</v>
          </cell>
        </row>
        <row r="665">
          <cell r="J665">
            <v>5004908.8</v>
          </cell>
        </row>
      </sheetData>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METODE"/>
      <sheetName val="ANL TEK  _2_"/>
      <sheetName val="JADWAL"/>
      <sheetName val="Rekap Biaya"/>
      <sheetName val="Kuantitas _ Harga _2_"/>
      <sheetName val="Kuantitas _ Harga"/>
      <sheetName val="Pekerjaan Utama"/>
      <sheetName val="_"/>
      <sheetName val="MPU"/>
      <sheetName val="CEKLIS"/>
    </sheetNames>
    <sheetDataSet>
      <sheetData sheetId="0" refreshError="1"/>
      <sheetData sheetId="1" refreshError="1"/>
      <sheetData sheetId="2"/>
      <sheetData sheetId="3"/>
      <sheetData sheetId="4">
        <row r="2">
          <cell r="C2" t="str">
            <v>DAFTAR MATA PEMBAYARAN UTAMA</v>
          </cell>
        </row>
        <row r="23">
          <cell r="G23">
            <v>85215000</v>
          </cell>
        </row>
        <row r="82">
          <cell r="C82" t="str">
            <v>DIVISI  4.  PELEBARAN PERKERASAN DAN BAHU JALAN</v>
          </cell>
        </row>
        <row r="85">
          <cell r="A85" t="str">
            <v>4.2 (2)</v>
          </cell>
          <cell r="C85" t="str">
            <v>Lapis Pondasi Agregat Kelas B</v>
          </cell>
          <cell r="D85" t="str">
            <v>M3</v>
          </cell>
          <cell r="E85">
            <v>112.8</v>
          </cell>
          <cell r="F85">
            <v>108537.1</v>
          </cell>
          <cell r="G85">
            <v>12242984.880000001</v>
          </cell>
        </row>
        <row r="94">
          <cell r="B94" t="str">
            <v>Jumlah Harga Pekerjaan DIVISI 4  (masuk pada Rekapitulasi Perkiraan Harga Pekerjaan)</v>
          </cell>
          <cell r="G94">
            <v>12242984.880000001</v>
          </cell>
        </row>
        <row r="97">
          <cell r="C97" t="str">
            <v>DIVISI  5.  PERKERASAN  BERBUTIR</v>
          </cell>
        </row>
        <row r="99">
          <cell r="A99" t="str">
            <v>5.1 (1)</v>
          </cell>
          <cell r="C99" t="str">
            <v>Lapis Pondasi Agregat Kelas A</v>
          </cell>
          <cell r="D99" t="str">
            <v>M3</v>
          </cell>
          <cell r="E99">
            <v>3142.3</v>
          </cell>
          <cell r="F99">
            <v>116027.14</v>
          </cell>
          <cell r="G99">
            <v>364592082.02200001</v>
          </cell>
        </row>
        <row r="100">
          <cell r="A100" t="str">
            <v>5.1 (2)</v>
          </cell>
          <cell r="C100" t="str">
            <v>Lapis Pondasi Agregat Kelas B</v>
          </cell>
          <cell r="D100" t="str">
            <v>M3</v>
          </cell>
          <cell r="E100">
            <v>1641.8</v>
          </cell>
          <cell r="F100">
            <v>110980.26539390552</v>
          </cell>
          <cell r="G100">
            <v>182207399.72371408</v>
          </cell>
        </row>
        <row r="114">
          <cell r="B114" t="str">
            <v>Jumlah Harga Pekerjaan DIVISI 5  (masuk pada Rekapitulasi Perkiraan Harga Pekerjaan)</v>
          </cell>
          <cell r="G114">
            <v>546799481.74571407</v>
          </cell>
        </row>
        <row r="117">
          <cell r="C117" t="str">
            <v>DIVISI  6.  PERKERASAN  ASPAL</v>
          </cell>
        </row>
        <row r="119">
          <cell r="A119" t="str">
            <v>6.1 (1)</v>
          </cell>
          <cell r="C119" t="str">
            <v>Lapis Resap Pengikat</v>
          </cell>
          <cell r="D119" t="str">
            <v>Liter</v>
          </cell>
          <cell r="E119">
            <v>14084.8</v>
          </cell>
          <cell r="F119">
            <v>5737</v>
          </cell>
          <cell r="G119">
            <v>80804497.599999994</v>
          </cell>
        </row>
        <row r="120">
          <cell r="A120" t="str">
            <v>6.1 (2)</v>
          </cell>
          <cell r="C120" t="str">
            <v>Lapis Perekat</v>
          </cell>
          <cell r="D120" t="str">
            <v>Liter</v>
          </cell>
          <cell r="E120">
            <v>7634.4</v>
          </cell>
          <cell r="F120">
            <v>6473.73</v>
          </cell>
          <cell r="G120">
            <v>49423044.311999992</v>
          </cell>
        </row>
        <row r="131">
          <cell r="A131" t="str">
            <v>6.3 (5)</v>
          </cell>
          <cell r="C131" t="str">
            <v>Laston - Lapis Aus (AC-WC)</v>
          </cell>
          <cell r="D131" t="str">
            <v>M2</v>
          </cell>
          <cell r="E131">
            <v>30736</v>
          </cell>
          <cell r="F131">
            <v>69994.460000000006</v>
          </cell>
          <cell r="G131">
            <v>2151349722.5600004</v>
          </cell>
        </row>
        <row r="132">
          <cell r="A132" t="str">
            <v>6.3 (6)</v>
          </cell>
          <cell r="C132" t="str">
            <v>Laston - Lapis Antara (AC-BC)</v>
          </cell>
          <cell r="D132" t="str">
            <v>M3</v>
          </cell>
          <cell r="E132">
            <v>535.29999999999995</v>
          </cell>
          <cell r="F132">
            <v>1209343.1499999999</v>
          </cell>
          <cell r="G132">
            <v>647361388.19499993</v>
          </cell>
        </row>
        <row r="133">
          <cell r="A133" t="str">
            <v>6.3 (6) a</v>
          </cell>
          <cell r="C133" t="str">
            <v>Laston - Lapis Antara Leveling (AC-BCL)</v>
          </cell>
          <cell r="D133" t="str">
            <v>Ton</v>
          </cell>
          <cell r="E133">
            <v>20</v>
          </cell>
          <cell r="F133">
            <v>600678.96902860631</v>
          </cell>
          <cell r="G133">
            <v>12013579.380572125</v>
          </cell>
        </row>
        <row r="147">
          <cell r="B147" t="str">
            <v>Jumlah Harga Pekerjaan DIVISI 6  (masuk pada Rekapitulasi Perkiraan Harga Pekerjaan)</v>
          </cell>
          <cell r="G147">
            <v>2940952232.0475731</v>
          </cell>
        </row>
        <row r="150">
          <cell r="C150" t="str">
            <v>DIVISI  7.  STRUKTUR</v>
          </cell>
        </row>
        <row r="157">
          <cell r="A157" t="str">
            <v>7.1 (6)</v>
          </cell>
          <cell r="C157" t="str">
            <v>Beton K175</v>
          </cell>
          <cell r="D157" t="str">
            <v>M3</v>
          </cell>
          <cell r="E157">
            <v>9.8000000000000007</v>
          </cell>
          <cell r="F157">
            <v>13730025.727934366</v>
          </cell>
          <cell r="G157">
            <v>134554252.13375679</v>
          </cell>
        </row>
        <row r="200">
          <cell r="H200" t="str">
            <v xml:space="preserve">DIVISI 7 berlanjut ke halaman berikut.  </v>
          </cell>
        </row>
        <row r="203">
          <cell r="A203" t="str">
            <v>7.3 (1)</v>
          </cell>
          <cell r="C203" t="str">
            <v>Baja Tulangan U24 Polos</v>
          </cell>
          <cell r="D203" t="str">
            <v>Kg</v>
          </cell>
          <cell r="E203">
            <v>1872.9</v>
          </cell>
          <cell r="F203">
            <v>30437</v>
          </cell>
          <cell r="G203">
            <v>57005457.300000004</v>
          </cell>
        </row>
        <row r="251">
          <cell r="H251" t="str">
            <v xml:space="preserve">DIVISI 7 berlanjut ke halaman berikut.  </v>
          </cell>
        </row>
        <row r="263">
          <cell r="A263" t="str">
            <v>7.10 (3)</v>
          </cell>
          <cell r="C263" t="str">
            <v>Bronjong</v>
          </cell>
          <cell r="D263" t="str">
            <v>M3</v>
          </cell>
          <cell r="E263">
            <v>960</v>
          </cell>
          <cell r="F263">
            <v>110</v>
          </cell>
          <cell r="G263">
            <v>105600</v>
          </cell>
        </row>
        <row r="295">
          <cell r="B295" t="str">
            <v>Jumlah Harga Pekerjaan DIVISI 7  (masuk pada Rekapitulasi Perkiraan Harga Pekerjaan)</v>
          </cell>
          <cell r="G295">
            <v>191665309.4337568</v>
          </cell>
        </row>
        <row r="313">
          <cell r="B313" t="str">
            <v>Jumlah Harga Pekerjaan DIVISI 8  (masuk pada Rekapitulasi Perkiraan Harga Pekerjaan)</v>
          </cell>
          <cell r="G313">
            <v>0</v>
          </cell>
        </row>
        <row r="316">
          <cell r="C316" t="str">
            <v>DIVISI  9.  PEKERJAAN  HARIAN</v>
          </cell>
        </row>
        <row r="318">
          <cell r="A318" t="str">
            <v>9.1 (1)</v>
          </cell>
          <cell r="C318" t="str">
            <v>Mandor</v>
          </cell>
          <cell r="D318" t="str">
            <v>Jam</v>
          </cell>
          <cell r="E318">
            <v>20</v>
          </cell>
          <cell r="F318">
            <v>4750</v>
          </cell>
          <cell r="G318">
            <v>95000</v>
          </cell>
        </row>
        <row r="319">
          <cell r="A319" t="str">
            <v>9.1 (2)</v>
          </cell>
          <cell r="C319" t="str">
            <v>Pekerja Biasa</v>
          </cell>
          <cell r="D319" t="str">
            <v>Jam</v>
          </cell>
          <cell r="E319">
            <v>42</v>
          </cell>
          <cell r="F319">
            <v>3750</v>
          </cell>
          <cell r="G319">
            <v>157500</v>
          </cell>
        </row>
        <row r="321">
          <cell r="A321" t="str">
            <v>9.1 (4)</v>
          </cell>
          <cell r="C321" t="str">
            <v>Dump Truck 3 - 4 M3</v>
          </cell>
          <cell r="D321" t="str">
            <v>Jam</v>
          </cell>
          <cell r="E321">
            <v>28</v>
          </cell>
          <cell r="F321">
            <v>243250.20677384481</v>
          </cell>
          <cell r="G321">
            <v>6811005.7896676548</v>
          </cell>
        </row>
        <row r="340">
          <cell r="B340" t="str">
            <v>Jumlah Harga Pekerjaan DIVISI 9  (masuk pada Rekapitulasi Perkiraan Harga Pekerjaan)</v>
          </cell>
          <cell r="G340">
            <v>7063505.7896676548</v>
          </cell>
        </row>
        <row r="343">
          <cell r="C343" t="str">
            <v>DIVISI  10.  PEKERJAAN PEMELIHARAAN RUTIN</v>
          </cell>
        </row>
        <row r="353">
          <cell r="B353" t="str">
            <v>Jumlah Harga Pekerjaan DIVISI 10  (masuk pada Rekapitulasi Perkiraan Harga Pekerjaan)</v>
          </cell>
          <cell r="G353">
            <v>0</v>
          </cell>
        </row>
      </sheetData>
      <sheetData sheetId="5"/>
      <sheetData sheetId="6"/>
      <sheetData sheetId="7">
        <row r="2">
          <cell r="E2" t="str">
            <v/>
          </cell>
          <cell r="F2" t="str">
            <v/>
          </cell>
        </row>
        <row r="3">
          <cell r="B3" t="str">
            <v>No. Mata</v>
          </cell>
          <cell r="C3" t="str">
            <v>Uraian</v>
          </cell>
          <cell r="E3" t="str">
            <v>Satuan</v>
          </cell>
          <cell r="F3" t="str">
            <v>Perkiraan</v>
          </cell>
          <cell r="G3" t="str">
            <v>Harga</v>
          </cell>
          <cell r="H3" t="str">
            <v>% Thd.</v>
          </cell>
          <cell r="I3" t="str">
            <v>Jumlah</v>
          </cell>
        </row>
        <row r="4">
          <cell r="B4" t="str">
            <v>Pembayaran</v>
          </cell>
          <cell r="F4" t="str">
            <v>Kuantitas</v>
          </cell>
          <cell r="G4" t="str">
            <v>Satuan</v>
          </cell>
          <cell r="H4" t="str">
            <v>Total Biaya</v>
          </cell>
          <cell r="I4" t="str">
            <v>Harga-Harga</v>
          </cell>
        </row>
        <row r="5">
          <cell r="G5" t="str">
            <v>(Rupiah)</v>
          </cell>
          <cell r="H5" t="str">
            <v>( % )</v>
          </cell>
          <cell r="I5" t="str">
            <v>(Rupiah)</v>
          </cell>
        </row>
        <row r="6">
          <cell r="B6" t="str">
            <v>a</v>
          </cell>
          <cell r="D6" t="str">
            <v>b</v>
          </cell>
          <cell r="E6" t="str">
            <v>c</v>
          </cell>
          <cell r="F6" t="str">
            <v>d</v>
          </cell>
          <cell r="G6" t="str">
            <v>e</v>
          </cell>
          <cell r="H6" t="str">
            <v>f</v>
          </cell>
          <cell r="I6" t="str">
            <v>g = (d x e)</v>
          </cell>
        </row>
        <row r="8">
          <cell r="B8" t="str">
            <v>1.2</v>
          </cell>
          <cell r="D8" t="str">
            <v>Mobilisasi</v>
          </cell>
          <cell r="E8" t="str">
            <v>LS</v>
          </cell>
          <cell r="F8">
            <v>1</v>
          </cell>
          <cell r="G8">
            <v>70490000</v>
          </cell>
          <cell r="H8">
            <v>1.7942684262282065</v>
          </cell>
          <cell r="I8">
            <v>70490000</v>
          </cell>
        </row>
        <row r="9">
          <cell r="B9" t="str">
            <v>1.8 (2)</v>
          </cell>
          <cell r="D9" t="str">
            <v>Pemeliharaan dan Perlindungan Lalu lintas</v>
          </cell>
          <cell r="E9" t="str">
            <v>LS</v>
          </cell>
          <cell r="F9">
            <v>1</v>
          </cell>
          <cell r="G9">
            <v>14725000</v>
          </cell>
          <cell r="H9">
            <v>0.3748134852633046</v>
          </cell>
          <cell r="I9">
            <v>14725000</v>
          </cell>
        </row>
        <row r="10">
          <cell r="B10">
            <v>0</v>
          </cell>
          <cell r="D10">
            <v>0</v>
          </cell>
          <cell r="E10">
            <v>0</v>
          </cell>
          <cell r="F10">
            <v>0</v>
          </cell>
          <cell r="G10">
            <v>0</v>
          </cell>
          <cell r="H10">
            <v>0</v>
          </cell>
          <cell r="I10">
            <v>0</v>
          </cell>
        </row>
        <row r="11">
          <cell r="B11" t="str">
            <v>2.1</v>
          </cell>
          <cell r="D11" t="str">
            <v xml:space="preserve">Galian untuk Selokan Drainase dan Saluran Air </v>
          </cell>
          <cell r="E11" t="str">
            <v>M3</v>
          </cell>
          <cell r="F11">
            <v>346.9</v>
          </cell>
          <cell r="G11">
            <v>41208.15</v>
          </cell>
          <cell r="H11">
            <v>0.36387089745080009</v>
          </cell>
          <cell r="I11">
            <v>14295107.234999999</v>
          </cell>
        </row>
        <row r="12">
          <cell r="B12" t="str">
            <v>2.2</v>
          </cell>
          <cell r="D12" t="str">
            <v>Pasangan Batu dengan Mortar</v>
          </cell>
          <cell r="E12" t="str">
            <v>M3</v>
          </cell>
          <cell r="F12">
            <v>374.9</v>
          </cell>
          <cell r="G12">
            <v>259461.28450000001</v>
          </cell>
          <cell r="H12">
            <v>2.4759844255717236</v>
          </cell>
          <cell r="I12">
            <v>97272035.559049994</v>
          </cell>
        </row>
        <row r="13">
          <cell r="B13" t="str">
            <v>2.3 (1)</v>
          </cell>
          <cell r="D13" t="str">
            <v>Gorong-Gorong Pipa Beton Bertulang, Diameter Dalam &lt; 45 cm</v>
          </cell>
          <cell r="E13" t="str">
            <v>M1</v>
          </cell>
          <cell r="F13">
            <v>0</v>
          </cell>
          <cell r="G13">
            <v>0</v>
          </cell>
          <cell r="H13">
            <v>0</v>
          </cell>
          <cell r="I13">
            <v>0</v>
          </cell>
        </row>
        <row r="14">
          <cell r="B14" t="str">
            <v>2.3 (2)</v>
          </cell>
          <cell r="D14" t="str">
            <v>Gorong-Gorong Pipa Beton Bertulang, Diameter Dalam 45-&lt;75 cm</v>
          </cell>
          <cell r="E14" t="str">
            <v>M1</v>
          </cell>
          <cell r="F14">
            <v>0</v>
          </cell>
          <cell r="G14">
            <v>0</v>
          </cell>
          <cell r="H14">
            <v>0</v>
          </cell>
          <cell r="I14">
            <v>0</v>
          </cell>
        </row>
        <row r="16">
          <cell r="B16" t="str">
            <v>2.3 (3)</v>
          </cell>
          <cell r="D16" t="str">
            <v xml:space="preserve">Gorong-Gorong Pipa Beton Bertulang, Diameter Dalam 75-120 cm </v>
          </cell>
          <cell r="E16" t="str">
            <v>M1</v>
          </cell>
          <cell r="F16">
            <v>0</v>
          </cell>
          <cell r="G16">
            <v>0</v>
          </cell>
          <cell r="H16">
            <v>0</v>
          </cell>
          <cell r="I16">
            <v>0</v>
          </cell>
        </row>
        <row r="17">
          <cell r="B17" t="str">
            <v>2.3 (5)</v>
          </cell>
          <cell r="D17" t="str">
            <v>Gorong-Gorong Beton Tanpa Tulang Diameter Dalam 20 Cm</v>
          </cell>
          <cell r="E17" t="str">
            <v>M1</v>
          </cell>
          <cell r="F17">
            <v>0</v>
          </cell>
          <cell r="G17">
            <v>0</v>
          </cell>
          <cell r="H17">
            <v>0</v>
          </cell>
          <cell r="I17">
            <v>0</v>
          </cell>
        </row>
        <row r="18">
          <cell r="B18" t="str">
            <v>2.3 (6)</v>
          </cell>
          <cell r="D18" t="str">
            <v>Gorong-Gorong Beton Tanpa Tulang Diameter Dalam 25 Cm</v>
          </cell>
          <cell r="E18" t="str">
            <v>Ton</v>
          </cell>
          <cell r="F18">
            <v>0</v>
          </cell>
          <cell r="G18">
            <v>0</v>
          </cell>
          <cell r="H18">
            <v>0</v>
          </cell>
          <cell r="I18">
            <v>0</v>
          </cell>
        </row>
        <row r="19">
          <cell r="B19" t="str">
            <v>2.4 (1)</v>
          </cell>
          <cell r="D19" t="str">
            <v>Timbunan Porus untuk Penimbunan kembali atau Bahan Penyaring</v>
          </cell>
          <cell r="E19" t="str">
            <v>M3</v>
          </cell>
          <cell r="F19">
            <v>0</v>
          </cell>
          <cell r="G19">
            <v>0</v>
          </cell>
          <cell r="H19">
            <v>0</v>
          </cell>
          <cell r="I19">
            <v>0</v>
          </cell>
        </row>
        <row r="20">
          <cell r="B20" t="str">
            <v>2.4 (2)</v>
          </cell>
          <cell r="D20" t="str">
            <v>Anyaman Filter Plastik</v>
          </cell>
          <cell r="E20" t="str">
            <v>M2</v>
          </cell>
          <cell r="F20">
            <v>0</v>
          </cell>
          <cell r="G20">
            <v>0</v>
          </cell>
          <cell r="H20">
            <v>0</v>
          </cell>
          <cell r="I20">
            <v>0</v>
          </cell>
        </row>
        <row r="21">
          <cell r="B21" t="str">
            <v>2.4 (3)</v>
          </cell>
          <cell r="D21" t="str">
            <v>Pipa Berlubang Banyak Untuk Pek. Drainase di Bawah Permukaan</v>
          </cell>
          <cell r="E21" t="str">
            <v>M1</v>
          </cell>
          <cell r="F21">
            <v>0</v>
          </cell>
          <cell r="G21">
            <v>0</v>
          </cell>
          <cell r="H21">
            <v>0</v>
          </cell>
          <cell r="I21">
            <v>0</v>
          </cell>
        </row>
        <row r="22">
          <cell r="B22" t="str">
            <v>3.1 (1)</v>
          </cell>
          <cell r="D22" t="str">
            <v>Galian Biasa</v>
          </cell>
          <cell r="E22" t="str">
            <v>M3</v>
          </cell>
          <cell r="F22">
            <v>425.4</v>
          </cell>
          <cell r="G22">
            <v>45947.02</v>
          </cell>
          <cell r="H22">
            <v>0.49752480639308239</v>
          </cell>
          <cell r="I22">
            <v>19545862.307999998</v>
          </cell>
        </row>
        <row r="23">
          <cell r="B23" t="str">
            <v>3.1 (2)</v>
          </cell>
          <cell r="D23" t="str">
            <v>Galian Batu</v>
          </cell>
          <cell r="E23" t="str">
            <v>M3</v>
          </cell>
          <cell r="F23">
            <v>0</v>
          </cell>
          <cell r="G23">
            <v>0</v>
          </cell>
          <cell r="H23">
            <v>0</v>
          </cell>
          <cell r="I23">
            <v>0</v>
          </cell>
        </row>
        <row r="24">
          <cell r="B24" t="str">
            <v>3.1 (3)</v>
          </cell>
          <cell r="D24" t="str">
            <v>Galian Struktur dengan Kedalaman 0 - 2 meter</v>
          </cell>
          <cell r="E24" t="str">
            <v>M3</v>
          </cell>
          <cell r="F24">
            <v>0</v>
          </cell>
          <cell r="G24">
            <v>0</v>
          </cell>
          <cell r="H24">
            <v>0</v>
          </cell>
          <cell r="I24">
            <v>0</v>
          </cell>
        </row>
        <row r="25">
          <cell r="B25" t="str">
            <v>3.1 (4)</v>
          </cell>
          <cell r="D25" t="str">
            <v>Galian Struktur dengan Kedalaman 2 - 4 meter</v>
          </cell>
          <cell r="E25" t="str">
            <v>M3</v>
          </cell>
          <cell r="F25">
            <v>0</v>
          </cell>
          <cell r="G25">
            <v>0</v>
          </cell>
          <cell r="H25">
            <v>0</v>
          </cell>
          <cell r="I25">
            <v>0</v>
          </cell>
        </row>
        <row r="26">
          <cell r="B26" t="str">
            <v>3.1 (5)</v>
          </cell>
          <cell r="D26" t="str">
            <v>Galian Struktur dengan Kedalaman 4 - 6 meter</v>
          </cell>
          <cell r="E26" t="str">
            <v>M3</v>
          </cell>
          <cell r="F26">
            <v>0</v>
          </cell>
          <cell r="G26">
            <v>0</v>
          </cell>
          <cell r="H26">
            <v>0</v>
          </cell>
          <cell r="I26">
            <v>0</v>
          </cell>
        </row>
        <row r="27">
          <cell r="B27" t="str">
            <v>3.1 (6)</v>
          </cell>
          <cell r="D27" t="str">
            <v>Cofferdam, Penyokong, Pengaku dan Pekerjaan yang Berkaitan</v>
          </cell>
          <cell r="E27" t="str">
            <v>LS</v>
          </cell>
          <cell r="F27">
            <v>0</v>
          </cell>
          <cell r="G27">
            <v>0</v>
          </cell>
          <cell r="H27">
            <v>0</v>
          </cell>
          <cell r="I27">
            <v>0</v>
          </cell>
        </row>
        <row r="28">
          <cell r="B28" t="str">
            <v>3.1 (7)</v>
          </cell>
          <cell r="D28" t="str">
            <v xml:space="preserve">Galian Perkerasan Beraspal Dengan Cold Milling Machine </v>
          </cell>
          <cell r="E28" t="str">
            <v>M3</v>
          </cell>
          <cell r="F28">
            <v>90.2</v>
          </cell>
          <cell r="G28">
            <v>40293.768707196483</v>
          </cell>
          <cell r="H28">
            <v>9.2513333724625404E-2</v>
          </cell>
          <cell r="I28">
            <v>3634497.9373891228</v>
          </cell>
        </row>
        <row r="29">
          <cell r="B29" t="str">
            <v>3.1 (8)</v>
          </cell>
          <cell r="D29" t="str">
            <v xml:space="preserve">Galian Perkerasan Beraspal Tanpa Cold Milling Machine </v>
          </cell>
          <cell r="E29" t="str">
            <v>M3</v>
          </cell>
          <cell r="F29">
            <v>0</v>
          </cell>
          <cell r="G29">
            <v>0</v>
          </cell>
          <cell r="H29">
            <v>0</v>
          </cell>
          <cell r="I29">
            <v>0</v>
          </cell>
        </row>
        <row r="30">
          <cell r="B30" t="str">
            <v>3.1 (9)</v>
          </cell>
          <cell r="D30" t="str">
            <v>Biaya Tambahan Utk. Pengangkutan yang Melebihi 5 Km.</v>
          </cell>
          <cell r="E30" t="str">
            <v>M3/Km</v>
          </cell>
          <cell r="F30">
            <v>0</v>
          </cell>
          <cell r="G30">
            <v>0</v>
          </cell>
          <cell r="H30">
            <v>0</v>
          </cell>
          <cell r="I30">
            <v>0</v>
          </cell>
        </row>
        <row r="31">
          <cell r="B31">
            <v>0</v>
          </cell>
          <cell r="D31">
            <v>0</v>
          </cell>
          <cell r="E31">
            <v>0</v>
          </cell>
          <cell r="F31">
            <v>0</v>
          </cell>
          <cell r="G31">
            <v>0</v>
          </cell>
          <cell r="H31">
            <v>0</v>
          </cell>
          <cell r="I31">
            <v>0</v>
          </cell>
        </row>
        <row r="32">
          <cell r="B32" t="str">
            <v>3.2 (1)</v>
          </cell>
          <cell r="D32" t="str">
            <v>Timbunan Biasa</v>
          </cell>
          <cell r="E32" t="str">
            <v>M3</v>
          </cell>
          <cell r="F32">
            <v>0</v>
          </cell>
          <cell r="G32">
            <v>0</v>
          </cell>
          <cell r="H32">
            <v>0</v>
          </cell>
          <cell r="I32">
            <v>0</v>
          </cell>
        </row>
        <row r="33">
          <cell r="B33" t="str">
            <v>3.2 (2)</v>
          </cell>
          <cell r="D33" t="str">
            <v>Timbunan Pilihan</v>
          </cell>
          <cell r="E33" t="str">
            <v>M3</v>
          </cell>
          <cell r="F33">
            <v>92.4</v>
          </cell>
          <cell r="G33">
            <v>107517.72860022727</v>
          </cell>
          <cell r="H33">
            <v>0.25287852900402463</v>
          </cell>
          <cell r="I33">
            <v>9934638.1226610001</v>
          </cell>
        </row>
        <row r="34">
          <cell r="B34" t="str">
            <v>3.2 (3)</v>
          </cell>
          <cell r="D34" t="str">
            <v>Timbunan Pilihan di Atas Tanah Rawa (diukur di atas bak truk)</v>
          </cell>
          <cell r="E34" t="str">
            <v>M3</v>
          </cell>
          <cell r="F34">
            <v>0</v>
          </cell>
          <cell r="G34">
            <v>0</v>
          </cell>
          <cell r="H34">
            <v>0</v>
          </cell>
          <cell r="I34">
            <v>0</v>
          </cell>
        </row>
        <row r="35">
          <cell r="B35">
            <v>3.3</v>
          </cell>
          <cell r="D35" t="str">
            <v>Penyiapan Badan Jalan</v>
          </cell>
          <cell r="E35" t="str">
            <v>M2</v>
          </cell>
          <cell r="F35">
            <v>0</v>
          </cell>
          <cell r="G35">
            <v>0</v>
          </cell>
          <cell r="H35">
            <v>0</v>
          </cell>
          <cell r="I35">
            <v>0</v>
          </cell>
        </row>
        <row r="36">
          <cell r="B36">
            <v>0</v>
          </cell>
          <cell r="D36">
            <v>0</v>
          </cell>
          <cell r="E36">
            <v>0</v>
          </cell>
          <cell r="F36">
            <v>0</v>
          </cell>
          <cell r="G36">
            <v>0</v>
          </cell>
          <cell r="H36">
            <v>0</v>
          </cell>
          <cell r="I36">
            <v>0</v>
          </cell>
        </row>
        <row r="37">
          <cell r="B37">
            <v>0</v>
          </cell>
          <cell r="D37">
            <v>0</v>
          </cell>
          <cell r="E37">
            <v>0</v>
          </cell>
          <cell r="F37">
            <v>0</v>
          </cell>
          <cell r="G37">
            <v>0</v>
          </cell>
          <cell r="H37">
            <v>0</v>
          </cell>
          <cell r="I37">
            <v>0</v>
          </cell>
        </row>
        <row r="38">
          <cell r="B38">
            <v>0</v>
          </cell>
          <cell r="D38">
            <v>0</v>
          </cell>
          <cell r="E38">
            <v>0</v>
          </cell>
          <cell r="F38">
            <v>0</v>
          </cell>
          <cell r="G38">
            <v>0</v>
          </cell>
          <cell r="H38">
            <v>0</v>
          </cell>
          <cell r="I38">
            <v>0</v>
          </cell>
        </row>
        <row r="39">
          <cell r="B39">
            <v>0</v>
          </cell>
          <cell r="D39">
            <v>0</v>
          </cell>
          <cell r="E39">
            <v>0</v>
          </cell>
          <cell r="F39">
            <v>0</v>
          </cell>
          <cell r="G39">
            <v>0</v>
          </cell>
          <cell r="H39">
            <v>0</v>
          </cell>
          <cell r="I39">
            <v>0</v>
          </cell>
        </row>
        <row r="40">
          <cell r="B40">
            <v>0</v>
          </cell>
          <cell r="D40">
            <v>0</v>
          </cell>
          <cell r="E40">
            <v>0</v>
          </cell>
          <cell r="F40">
            <v>0</v>
          </cell>
          <cell r="G40">
            <v>0</v>
          </cell>
          <cell r="H40">
            <v>0</v>
          </cell>
          <cell r="I40">
            <v>0</v>
          </cell>
        </row>
        <row r="41">
          <cell r="B41">
            <v>0</v>
          </cell>
          <cell r="D41">
            <v>0</v>
          </cell>
          <cell r="E41">
            <v>0</v>
          </cell>
          <cell r="F41">
            <v>0</v>
          </cell>
          <cell r="G41">
            <v>0</v>
          </cell>
          <cell r="H41">
            <v>0</v>
          </cell>
          <cell r="I41">
            <v>0</v>
          </cell>
        </row>
        <row r="42">
          <cell r="B42">
            <v>0</v>
          </cell>
          <cell r="D42">
            <v>0</v>
          </cell>
          <cell r="E42">
            <v>0</v>
          </cell>
          <cell r="F42">
            <v>0</v>
          </cell>
          <cell r="G42">
            <v>0</v>
          </cell>
          <cell r="H42">
            <v>0</v>
          </cell>
          <cell r="I42">
            <v>0</v>
          </cell>
        </row>
        <row r="43">
          <cell r="B43">
            <v>0</v>
          </cell>
          <cell r="D43">
            <v>0</v>
          </cell>
          <cell r="E43">
            <v>0</v>
          </cell>
          <cell r="F43">
            <v>0</v>
          </cell>
          <cell r="G43">
            <v>0</v>
          </cell>
          <cell r="H43">
            <v>0</v>
          </cell>
          <cell r="I43">
            <v>0</v>
          </cell>
        </row>
        <row r="44">
          <cell r="B44">
            <v>0</v>
          </cell>
          <cell r="D44">
            <v>0</v>
          </cell>
          <cell r="E44">
            <v>0</v>
          </cell>
          <cell r="F44">
            <v>0</v>
          </cell>
          <cell r="G44">
            <v>0</v>
          </cell>
          <cell r="H44">
            <v>0</v>
          </cell>
          <cell r="I44">
            <v>0</v>
          </cell>
        </row>
        <row r="45">
          <cell r="B45" t="str">
            <v>4.2 (1)</v>
          </cell>
          <cell r="D45" t="str">
            <v>Lapis Pondasi Agregat Kelas A</v>
          </cell>
          <cell r="E45" t="str">
            <v>M3</v>
          </cell>
          <cell r="F45">
            <v>0</v>
          </cell>
          <cell r="G45">
            <v>0</v>
          </cell>
          <cell r="H45">
            <v>0</v>
          </cell>
          <cell r="I45">
            <v>0</v>
          </cell>
        </row>
        <row r="46">
          <cell r="B46" t="str">
            <v>4.2 (2)</v>
          </cell>
          <cell r="D46" t="str">
            <v>Lapis Pondasi Agregat Kelas B</v>
          </cell>
          <cell r="E46" t="str">
            <v>M3</v>
          </cell>
          <cell r="F46">
            <v>112.8</v>
          </cell>
          <cell r="G46">
            <v>108537.1</v>
          </cell>
          <cell r="H46">
            <v>0.31163571021383646</v>
          </cell>
          <cell r="I46">
            <v>12242984.880000001</v>
          </cell>
        </row>
        <row r="47">
          <cell r="B47" t="str">
            <v>4.2 (3)</v>
          </cell>
          <cell r="D47" t="str">
            <v>Lapis Pondasi Semen Tanah</v>
          </cell>
          <cell r="E47" t="str">
            <v>M3</v>
          </cell>
          <cell r="F47">
            <v>0</v>
          </cell>
          <cell r="G47">
            <v>0</v>
          </cell>
          <cell r="H47">
            <v>0</v>
          </cell>
          <cell r="I47">
            <v>0</v>
          </cell>
        </row>
        <row r="48">
          <cell r="B48" t="str">
            <v>4.2 (4)</v>
          </cell>
          <cell r="D48" t="str">
            <v>Semen Untuk Lapis Pondasi Semen Tanah</v>
          </cell>
          <cell r="E48" t="str">
            <v>Ton</v>
          </cell>
          <cell r="F48">
            <v>0</v>
          </cell>
          <cell r="G48">
            <v>0</v>
          </cell>
          <cell r="H48">
            <v>0</v>
          </cell>
          <cell r="I48">
            <v>0</v>
          </cell>
        </row>
        <row r="49">
          <cell r="B49" t="str">
            <v>4.2 (5)</v>
          </cell>
          <cell r="D49" t="str">
            <v>Laburan Aspal Satu Lapis (BURTU)</v>
          </cell>
          <cell r="E49" t="str">
            <v>M2</v>
          </cell>
          <cell r="F49">
            <v>0</v>
          </cell>
          <cell r="G49">
            <v>0</v>
          </cell>
          <cell r="H49">
            <v>0</v>
          </cell>
          <cell r="I49">
            <v>0</v>
          </cell>
        </row>
        <row r="50">
          <cell r="B50" t="str">
            <v>4.2 (6)</v>
          </cell>
          <cell r="D50" t="str">
            <v>Bahan Aspal Untuk Pekerjaan Pelaburan</v>
          </cell>
          <cell r="E50" t="str">
            <v>Liter</v>
          </cell>
          <cell r="F50">
            <v>0</v>
          </cell>
          <cell r="G50">
            <v>0</v>
          </cell>
          <cell r="H50">
            <v>0</v>
          </cell>
          <cell r="I50">
            <v>0</v>
          </cell>
        </row>
        <row r="51">
          <cell r="B51" t="str">
            <v>4.2 (7)</v>
          </cell>
          <cell r="D51" t="str">
            <v>Lapis Resap Pengikat</v>
          </cell>
          <cell r="E51" t="str">
            <v>Liter</v>
          </cell>
          <cell r="F51">
            <v>0</v>
          </cell>
          <cell r="G51">
            <v>0</v>
          </cell>
          <cell r="H51">
            <v>0</v>
          </cell>
          <cell r="I51">
            <v>0</v>
          </cell>
        </row>
        <row r="52">
          <cell r="B52" t="str">
            <v>5.1 (1)</v>
          </cell>
          <cell r="D52" t="str">
            <v>Lapis Pondasi Agregat Kelas A</v>
          </cell>
          <cell r="E52" t="str">
            <v>M3</v>
          </cell>
          <cell r="F52">
            <v>3142.3</v>
          </cell>
          <cell r="G52">
            <v>116027.14</v>
          </cell>
          <cell r="H52">
            <v>9.2804094371524926</v>
          </cell>
          <cell r="I52">
            <v>364592082.02200001</v>
          </cell>
        </row>
        <row r="53">
          <cell r="B53" t="str">
            <v>5.1 (2)</v>
          </cell>
          <cell r="D53" t="str">
            <v>Lapis Pondasi Agregat Kelas B</v>
          </cell>
          <cell r="E53" t="str">
            <v>M3</v>
          </cell>
          <cell r="F53">
            <v>1641.8</v>
          </cell>
          <cell r="G53">
            <v>110980.26539390552</v>
          </cell>
          <cell r="H53">
            <v>4.6379484231721131</v>
          </cell>
          <cell r="I53">
            <v>182207399.72371408</v>
          </cell>
        </row>
        <row r="54">
          <cell r="B54" t="str">
            <v>5.2 (1)</v>
          </cell>
          <cell r="D54" t="str">
            <v>Lapis Pondasi Agregat Kelas C</v>
          </cell>
          <cell r="E54" t="str">
            <v>M3</v>
          </cell>
          <cell r="F54">
            <v>0</v>
          </cell>
          <cell r="G54">
            <v>0</v>
          </cell>
          <cell r="H54">
            <v>0</v>
          </cell>
          <cell r="I54">
            <v>0</v>
          </cell>
        </row>
        <row r="55">
          <cell r="B55" t="str">
            <v>5.3 (1)</v>
          </cell>
          <cell r="D55" t="str">
            <v>Cement Treated Base (CTB)</v>
          </cell>
          <cell r="E55" t="str">
            <v>M3</v>
          </cell>
          <cell r="F55">
            <v>0</v>
          </cell>
          <cell r="G55">
            <v>0</v>
          </cell>
          <cell r="H55">
            <v>0</v>
          </cell>
          <cell r="I55">
            <v>0</v>
          </cell>
        </row>
        <row r="56">
          <cell r="B56" t="str">
            <v>5.3 (2)</v>
          </cell>
          <cell r="D56" t="str">
            <v>Cement Treated Sub Base (CTSB)</v>
          </cell>
          <cell r="E56" t="str">
            <v>M3</v>
          </cell>
          <cell r="F56">
            <v>0</v>
          </cell>
          <cell r="G56">
            <v>0</v>
          </cell>
          <cell r="H56">
            <v>0</v>
          </cell>
          <cell r="I56">
            <v>0</v>
          </cell>
        </row>
        <row r="57">
          <cell r="B57" t="str">
            <v>5.4 (1)</v>
          </cell>
          <cell r="D57" t="str">
            <v>Semen Untuk Lapis Pondasi Semen Tanah</v>
          </cell>
          <cell r="E57" t="str">
            <v>Ton</v>
          </cell>
          <cell r="F57">
            <v>0</v>
          </cell>
          <cell r="G57">
            <v>0</v>
          </cell>
          <cell r="H57">
            <v>0</v>
          </cell>
          <cell r="I57">
            <v>0</v>
          </cell>
        </row>
        <row r="58">
          <cell r="B58" t="str">
            <v>5.4 (2)</v>
          </cell>
          <cell r="D58" t="str">
            <v>Lapis Pondasi Semen Tanah</v>
          </cell>
          <cell r="E58" t="str">
            <v>M3</v>
          </cell>
          <cell r="F58">
            <v>0</v>
          </cell>
          <cell r="G58">
            <v>0</v>
          </cell>
          <cell r="H58">
            <v>0</v>
          </cell>
          <cell r="I58">
            <v>0</v>
          </cell>
        </row>
        <row r="59">
          <cell r="B59" t="str">
            <v>5.5</v>
          </cell>
          <cell r="D59" t="str">
            <v>Perkerasan Beton</v>
          </cell>
          <cell r="E59" t="str">
            <v>M3</v>
          </cell>
          <cell r="F59">
            <v>0</v>
          </cell>
          <cell r="G59">
            <v>0</v>
          </cell>
          <cell r="H59">
            <v>0</v>
          </cell>
          <cell r="I59">
            <v>0</v>
          </cell>
        </row>
        <row r="60">
          <cell r="B60" t="str">
            <v>6.1 (1)</v>
          </cell>
          <cell r="D60" t="str">
            <v>Lapis Resap Pengikat</v>
          </cell>
          <cell r="E60" t="str">
            <v>Liter</v>
          </cell>
          <cell r="F60">
            <v>14084.8</v>
          </cell>
          <cell r="G60">
            <v>5737</v>
          </cell>
          <cell r="H60">
            <v>2.0568159844078999</v>
          </cell>
          <cell r="I60">
            <v>80804497.599999994</v>
          </cell>
        </row>
        <row r="61">
          <cell r="B61" t="str">
            <v>6.1 (2)</v>
          </cell>
          <cell r="D61" t="str">
            <v>Lapis Perekat</v>
          </cell>
          <cell r="E61" t="str">
            <v>Liter</v>
          </cell>
          <cell r="F61">
            <v>7634.4</v>
          </cell>
          <cell r="G61">
            <v>6473.73</v>
          </cell>
          <cell r="H61">
            <v>1.2580253644077051</v>
          </cell>
          <cell r="I61">
            <v>49423044.311999992</v>
          </cell>
        </row>
        <row r="62">
          <cell r="B62" t="str">
            <v>6.2 (1)</v>
          </cell>
          <cell r="D62" t="str">
            <v>Agregat Penutup BURTU</v>
          </cell>
          <cell r="E62" t="str">
            <v>M2</v>
          </cell>
          <cell r="F62">
            <v>0</v>
          </cell>
          <cell r="G62">
            <v>0</v>
          </cell>
          <cell r="H62">
            <v>0</v>
          </cell>
          <cell r="I62">
            <v>0</v>
          </cell>
        </row>
        <row r="63">
          <cell r="B63" t="str">
            <v>6.2 (2)</v>
          </cell>
          <cell r="D63" t="str">
            <v>Agregat Penutup BURDA</v>
          </cell>
          <cell r="E63" t="str">
            <v>M2</v>
          </cell>
          <cell r="F63">
            <v>0</v>
          </cell>
          <cell r="G63">
            <v>0</v>
          </cell>
          <cell r="H63">
            <v>0</v>
          </cell>
          <cell r="I63">
            <v>0</v>
          </cell>
        </row>
        <row r="64">
          <cell r="B64" t="str">
            <v>6.2 (3)</v>
          </cell>
          <cell r="D64" t="str">
            <v>Bahan Aspal untuk Pekerjaan Laburan</v>
          </cell>
          <cell r="E64" t="str">
            <v>Liter</v>
          </cell>
          <cell r="F64">
            <v>0</v>
          </cell>
          <cell r="G64">
            <v>0</v>
          </cell>
          <cell r="H64">
            <v>0</v>
          </cell>
          <cell r="I64">
            <v>0</v>
          </cell>
        </row>
        <row r="65">
          <cell r="B65" t="str">
            <v>6.3 (1)</v>
          </cell>
          <cell r="D65" t="str">
            <v>Latasir (SS) Kelas A</v>
          </cell>
          <cell r="E65" t="str">
            <v>M2</v>
          </cell>
          <cell r="F65">
            <v>0</v>
          </cell>
          <cell r="G65">
            <v>0</v>
          </cell>
          <cell r="H65">
            <v>0</v>
          </cell>
          <cell r="I65">
            <v>0</v>
          </cell>
        </row>
        <row r="66">
          <cell r="B66" t="str">
            <v>6.3 (2)</v>
          </cell>
          <cell r="D66" t="str">
            <v>Latasir (SS) Kelas B</v>
          </cell>
          <cell r="E66" t="str">
            <v>M2</v>
          </cell>
          <cell r="F66">
            <v>0</v>
          </cell>
          <cell r="G66">
            <v>0</v>
          </cell>
          <cell r="H66">
            <v>0</v>
          </cell>
          <cell r="I66">
            <v>0</v>
          </cell>
        </row>
        <row r="67">
          <cell r="B67" t="str">
            <v>6.3 (3)</v>
          </cell>
          <cell r="D67" t="str">
            <v>Lataston - Lapis Aus (HRS-WC)</v>
          </cell>
          <cell r="E67" t="str">
            <v>M2</v>
          </cell>
          <cell r="F67">
            <v>0</v>
          </cell>
          <cell r="G67">
            <v>0</v>
          </cell>
          <cell r="H67">
            <v>0</v>
          </cell>
          <cell r="I67">
            <v>0</v>
          </cell>
        </row>
        <row r="68">
          <cell r="B68" t="str">
            <v>6.3 (4)</v>
          </cell>
          <cell r="D68" t="str">
            <v>Lataston - Lapis Pondasi (HRS-Base)</v>
          </cell>
          <cell r="E68" t="str">
            <v>M3</v>
          </cell>
          <cell r="F68">
            <v>0</v>
          </cell>
          <cell r="G68">
            <v>0</v>
          </cell>
          <cell r="H68">
            <v>0</v>
          </cell>
          <cell r="I68">
            <v>0</v>
          </cell>
        </row>
        <row r="69">
          <cell r="B69" t="str">
            <v>6.3 (5)</v>
          </cell>
          <cell r="D69" t="str">
            <v>Laston - Lapis Aus (AC-WC)</v>
          </cell>
          <cell r="E69" t="str">
            <v>M2</v>
          </cell>
          <cell r="F69">
            <v>30736</v>
          </cell>
          <cell r="G69">
            <v>69994.460000000006</v>
          </cell>
          <cell r="H69">
            <v>54.760943126177054</v>
          </cell>
          <cell r="I69">
            <v>2151349722.5600004</v>
          </cell>
        </row>
        <row r="70">
          <cell r="B70" t="str">
            <v>6.3 (6)</v>
          </cell>
          <cell r="D70" t="str">
            <v>Laston - Lapis Antara (AC-BC)</v>
          </cell>
          <cell r="E70" t="str">
            <v>M3</v>
          </cell>
          <cell r="F70">
            <v>535.29999999999995</v>
          </cell>
          <cell r="G70">
            <v>1209343.1499999999</v>
          </cell>
          <cell r="H70">
            <v>16.478083404703501</v>
          </cell>
          <cell r="I70">
            <v>647361388.19499993</v>
          </cell>
        </row>
        <row r="71">
          <cell r="B71" t="str">
            <v>6.4 (1)</v>
          </cell>
          <cell r="D71" t="str">
            <v>Lasbutag</v>
          </cell>
          <cell r="E71" t="str">
            <v>M2</v>
          </cell>
          <cell r="F71">
            <v>0</v>
          </cell>
          <cell r="G71">
            <v>0</v>
          </cell>
          <cell r="H71">
            <v>0</v>
          </cell>
          <cell r="I71">
            <v>0</v>
          </cell>
        </row>
        <row r="72">
          <cell r="B72" t="str">
            <v>6.4 (2)</v>
          </cell>
          <cell r="D72" t="str">
            <v>Latasbusir Kelas A</v>
          </cell>
          <cell r="E72" t="str">
            <v>M2</v>
          </cell>
          <cell r="F72">
            <v>0</v>
          </cell>
          <cell r="G72">
            <v>0</v>
          </cell>
          <cell r="H72">
            <v>0</v>
          </cell>
          <cell r="I72">
            <v>0</v>
          </cell>
        </row>
        <row r="73">
          <cell r="B73" t="str">
            <v>6.4 (3)</v>
          </cell>
          <cell r="D73" t="str">
            <v>Latasbusir Kelas B</v>
          </cell>
          <cell r="E73" t="str">
            <v>M2</v>
          </cell>
          <cell r="F73">
            <v>0</v>
          </cell>
          <cell r="G73">
            <v>0</v>
          </cell>
          <cell r="H73">
            <v>0</v>
          </cell>
          <cell r="I73">
            <v>0</v>
          </cell>
        </row>
        <row r="74">
          <cell r="B74" t="str">
            <v>6.4 (4)</v>
          </cell>
          <cell r="D74" t="str">
            <v>Bitumen Asbuton</v>
          </cell>
          <cell r="E74" t="str">
            <v>Ton</v>
          </cell>
          <cell r="F74">
            <v>0</v>
          </cell>
          <cell r="G74">
            <v>0</v>
          </cell>
          <cell r="H74">
            <v>0</v>
          </cell>
          <cell r="I74">
            <v>0</v>
          </cell>
        </row>
        <row r="75">
          <cell r="B75" t="str">
            <v>6.4 (5)</v>
          </cell>
          <cell r="D75" t="str">
            <v>Bitumen Bahan Peremaja</v>
          </cell>
          <cell r="E75" t="str">
            <v>Ton</v>
          </cell>
          <cell r="F75">
            <v>0</v>
          </cell>
          <cell r="G75">
            <v>0</v>
          </cell>
          <cell r="H75">
            <v>0</v>
          </cell>
          <cell r="I75">
            <v>0</v>
          </cell>
        </row>
        <row r="76">
          <cell r="B76" t="str">
            <v>6.4 (6)</v>
          </cell>
          <cell r="D76" t="str">
            <v>Bahan Anti-Stripping</v>
          </cell>
          <cell r="E76" t="str">
            <v>Liter</v>
          </cell>
          <cell r="F76">
            <v>0</v>
          </cell>
          <cell r="G76">
            <v>0</v>
          </cell>
          <cell r="H76">
            <v>0</v>
          </cell>
          <cell r="I76">
            <v>0</v>
          </cell>
        </row>
        <row r="77">
          <cell r="B77" t="str">
            <v>6.5 (1)</v>
          </cell>
          <cell r="D77" t="str">
            <v>Campuran Aspal Dingin Untuk Pelapisan Kembali</v>
          </cell>
          <cell r="E77" t="str">
            <v>M3</v>
          </cell>
          <cell r="F77">
            <v>0</v>
          </cell>
          <cell r="G77">
            <v>0</v>
          </cell>
          <cell r="H77">
            <v>0</v>
          </cell>
          <cell r="I77">
            <v>0</v>
          </cell>
        </row>
        <row r="78">
          <cell r="B78" t="str">
            <v>6.6</v>
          </cell>
          <cell r="D78" t="str">
            <v>Lapis Penetrasi Macadam (Permukaan)</v>
          </cell>
          <cell r="E78" t="str">
            <v>M3</v>
          </cell>
          <cell r="F78">
            <v>0</v>
          </cell>
          <cell r="G78">
            <v>0</v>
          </cell>
          <cell r="H78">
            <v>0</v>
          </cell>
          <cell r="I78">
            <v>0</v>
          </cell>
        </row>
        <row r="79">
          <cell r="B79" t="str">
            <v>7.1 (1)</v>
          </cell>
          <cell r="D79" t="str">
            <v>Beton K500</v>
          </cell>
          <cell r="E79" t="str">
            <v>M3</v>
          </cell>
          <cell r="F79">
            <v>0</v>
          </cell>
          <cell r="G79">
            <v>0</v>
          </cell>
          <cell r="H79">
            <v>0</v>
          </cell>
          <cell r="I79">
            <v>0</v>
          </cell>
        </row>
        <row r="80">
          <cell r="B80" t="str">
            <v>7.1 (2)</v>
          </cell>
          <cell r="D80" t="str">
            <v>Beton K400</v>
          </cell>
          <cell r="E80" t="str">
            <v>M3</v>
          </cell>
          <cell r="F80">
            <v>0</v>
          </cell>
          <cell r="G80">
            <v>0</v>
          </cell>
          <cell r="H80">
            <v>0</v>
          </cell>
          <cell r="I80">
            <v>0</v>
          </cell>
        </row>
        <row r="81">
          <cell r="B81" t="str">
            <v>7.1 (3)</v>
          </cell>
          <cell r="D81" t="str">
            <v>Beton K350</v>
          </cell>
          <cell r="E81" t="str">
            <v>M3</v>
          </cell>
          <cell r="F81">
            <v>0</v>
          </cell>
          <cell r="G81">
            <v>0</v>
          </cell>
          <cell r="H81">
            <v>0</v>
          </cell>
          <cell r="I81">
            <v>0</v>
          </cell>
        </row>
        <row r="82">
          <cell r="B82" t="str">
            <v>7.1 (4)</v>
          </cell>
          <cell r="D82" t="str">
            <v>Beton K300</v>
          </cell>
          <cell r="E82" t="str">
            <v>M3</v>
          </cell>
          <cell r="F82">
            <v>0</v>
          </cell>
          <cell r="G82">
            <v>0</v>
          </cell>
          <cell r="H82">
            <v>0</v>
          </cell>
          <cell r="I82">
            <v>0</v>
          </cell>
        </row>
        <row r="83">
          <cell r="B83" t="str">
            <v>7.1 (5)</v>
          </cell>
          <cell r="D83" t="str">
            <v>Beton K250</v>
          </cell>
          <cell r="E83" t="str">
            <v>M3</v>
          </cell>
          <cell r="F83">
            <v>0</v>
          </cell>
          <cell r="G83">
            <v>0</v>
          </cell>
          <cell r="H83">
            <v>0</v>
          </cell>
          <cell r="I83">
            <v>0</v>
          </cell>
        </row>
        <row r="84">
          <cell r="B84" t="str">
            <v>7.1 (6)</v>
          </cell>
          <cell r="D84" t="str">
            <v>Beton K175</v>
          </cell>
          <cell r="E84" t="str">
            <v>M3</v>
          </cell>
          <cell r="F84">
            <v>9.8000000000000007</v>
          </cell>
          <cell r="G84">
            <v>13730025.727934366</v>
          </cell>
          <cell r="H84">
            <v>3.4249744108149969</v>
          </cell>
          <cell r="I84">
            <v>134554252.13375679</v>
          </cell>
        </row>
        <row r="85">
          <cell r="B85" t="str">
            <v>7.1 (7)</v>
          </cell>
          <cell r="D85" t="str">
            <v>Beton Siklop K175</v>
          </cell>
          <cell r="E85" t="str">
            <v>M3</v>
          </cell>
          <cell r="F85">
            <v>0</v>
          </cell>
          <cell r="G85">
            <v>0</v>
          </cell>
          <cell r="H85">
            <v>0</v>
          </cell>
          <cell r="I85">
            <v>0</v>
          </cell>
        </row>
        <row r="86">
          <cell r="B86" t="str">
            <v>7.1 (8)</v>
          </cell>
          <cell r="D86" t="str">
            <v>Beton K125</v>
          </cell>
          <cell r="E86" t="str">
            <v>M3</v>
          </cell>
          <cell r="F86">
            <v>0</v>
          </cell>
          <cell r="G86">
            <v>0</v>
          </cell>
          <cell r="H86">
            <v>0</v>
          </cell>
          <cell r="I86">
            <v>0</v>
          </cell>
        </row>
        <row r="87">
          <cell r="B87" t="str">
            <v>7.2 (1) a</v>
          </cell>
          <cell r="D87" t="str">
            <v>Unit Pracetak Gelagar Tipe I Bentang ...31.60.... meter</v>
          </cell>
          <cell r="E87" t="str">
            <v>Buah</v>
          </cell>
          <cell r="F87">
            <v>0</v>
          </cell>
          <cell r="G87">
            <v>0</v>
          </cell>
          <cell r="H87">
            <v>0</v>
          </cell>
          <cell r="I87">
            <v>0</v>
          </cell>
        </row>
        <row r="88">
          <cell r="B88" t="str">
            <v>7.2 (1) b</v>
          </cell>
          <cell r="D88" t="str">
            <v>Unit Pracetak Gelagar Tipe I Bentang ......... meter</v>
          </cell>
          <cell r="E88" t="str">
            <v>Buah</v>
          </cell>
          <cell r="F88">
            <v>0</v>
          </cell>
          <cell r="G88">
            <v>0</v>
          </cell>
          <cell r="H88">
            <v>0</v>
          </cell>
          <cell r="I88">
            <v>0</v>
          </cell>
        </row>
        <row r="89">
          <cell r="B89" t="str">
            <v>7.2 (2) a</v>
          </cell>
          <cell r="D89" t="str">
            <v>Unit Pracetak Gelagar Tipe T Bentang ......... meter</v>
          </cell>
          <cell r="E89" t="str">
            <v>Buah</v>
          </cell>
          <cell r="F89">
            <v>0</v>
          </cell>
          <cell r="G89">
            <v>0</v>
          </cell>
          <cell r="H89">
            <v>0</v>
          </cell>
          <cell r="I89">
            <v>0</v>
          </cell>
        </row>
        <row r="90">
          <cell r="B90" t="str">
            <v>7.2 (2) b</v>
          </cell>
          <cell r="D90" t="str">
            <v>Unit Pracetak Gelagar Tipe T Bentang ......... meter</v>
          </cell>
          <cell r="E90" t="str">
            <v>Buah</v>
          </cell>
          <cell r="F90">
            <v>0</v>
          </cell>
          <cell r="G90">
            <v>0</v>
          </cell>
          <cell r="H90">
            <v>0</v>
          </cell>
          <cell r="I90">
            <v>0</v>
          </cell>
        </row>
        <row r="91">
          <cell r="B91" t="str">
            <v>7.2 (3) a</v>
          </cell>
          <cell r="D91" t="str">
            <v>Unit Pracetak Gelagar Tipe U Bentang ......... meter</v>
          </cell>
          <cell r="E91" t="str">
            <v>Buah</v>
          </cell>
          <cell r="F91">
            <v>0</v>
          </cell>
          <cell r="G91">
            <v>0</v>
          </cell>
          <cell r="H91">
            <v>0</v>
          </cell>
          <cell r="I91">
            <v>0</v>
          </cell>
        </row>
        <row r="92">
          <cell r="B92" t="str">
            <v>7.2 (3) b</v>
          </cell>
          <cell r="D92" t="str">
            <v>Unit Pracetak Gelagar Tipe U Bentang ......... meter</v>
          </cell>
          <cell r="E92" t="str">
            <v>Buah</v>
          </cell>
          <cell r="F92">
            <v>0</v>
          </cell>
          <cell r="G92">
            <v>0</v>
          </cell>
          <cell r="H92">
            <v>0</v>
          </cell>
          <cell r="I92">
            <v>0</v>
          </cell>
        </row>
        <row r="93">
          <cell r="B93" t="str">
            <v>7.2 (4) a</v>
          </cell>
          <cell r="D93" t="str">
            <v>Unit Pracetak Gelagar Tipe Y Bentang ......... meter</v>
          </cell>
          <cell r="E93" t="str">
            <v>Buah</v>
          </cell>
          <cell r="F93">
            <v>0</v>
          </cell>
          <cell r="G93">
            <v>0</v>
          </cell>
          <cell r="H93">
            <v>0</v>
          </cell>
          <cell r="I93">
            <v>0</v>
          </cell>
        </row>
        <row r="94">
          <cell r="B94" t="str">
            <v>7.2 (4) b</v>
          </cell>
          <cell r="D94" t="str">
            <v>Unit Pracetak Gelagar Tipe Y Bentang ......... meter</v>
          </cell>
          <cell r="E94" t="str">
            <v>Buah</v>
          </cell>
          <cell r="F94">
            <v>0</v>
          </cell>
          <cell r="G94">
            <v>0</v>
          </cell>
          <cell r="H94">
            <v>0</v>
          </cell>
          <cell r="I94">
            <v>0</v>
          </cell>
        </row>
        <row r="95">
          <cell r="B95" t="str">
            <v>7.2 (5) a</v>
          </cell>
          <cell r="D95" t="str">
            <v>Unit Pracetak Gelagar Tipe  Bentang ......... meter</v>
          </cell>
          <cell r="E95" t="str">
            <v>Buah</v>
          </cell>
          <cell r="F95">
            <v>0</v>
          </cell>
          <cell r="G95">
            <v>0</v>
          </cell>
          <cell r="H95">
            <v>0</v>
          </cell>
          <cell r="I95">
            <v>0</v>
          </cell>
        </row>
        <row r="96">
          <cell r="B96" t="str">
            <v>7.2 (5) b</v>
          </cell>
          <cell r="D96" t="str">
            <v>Unit Pracetak Gelagar Tipe  Bentang ......... meter</v>
          </cell>
          <cell r="E96" t="str">
            <v>Buah</v>
          </cell>
          <cell r="F96">
            <v>0</v>
          </cell>
          <cell r="G96">
            <v>0</v>
          </cell>
          <cell r="H96">
            <v>0</v>
          </cell>
          <cell r="I96">
            <v>0</v>
          </cell>
        </row>
        <row r="97">
          <cell r="B97" t="str">
            <v>7.2 (6) a</v>
          </cell>
          <cell r="D97" t="str">
            <v>Unit Pracetak Voided Slab Bentang ......... meter</v>
          </cell>
          <cell r="E97" t="str">
            <v>Buah</v>
          </cell>
          <cell r="F97">
            <v>0</v>
          </cell>
          <cell r="G97">
            <v>0</v>
          </cell>
          <cell r="H97">
            <v>0</v>
          </cell>
          <cell r="I97">
            <v>0</v>
          </cell>
        </row>
        <row r="98">
          <cell r="B98" t="str">
            <v>7.2 (6) b</v>
          </cell>
          <cell r="D98" t="str">
            <v>Unit Pracetak Voided Slab Bentang ......... meter</v>
          </cell>
          <cell r="E98" t="str">
            <v>Buah</v>
          </cell>
          <cell r="F98">
            <v>0</v>
          </cell>
          <cell r="G98">
            <v>0</v>
          </cell>
          <cell r="H98">
            <v>0</v>
          </cell>
          <cell r="I98">
            <v>0</v>
          </cell>
        </row>
        <row r="99">
          <cell r="B99" t="str">
            <v>7.2 (7) a</v>
          </cell>
          <cell r="D99" t="str">
            <v>Unit Pracetak Flat Slab Bentang ......... meter</v>
          </cell>
          <cell r="E99" t="str">
            <v>Buah</v>
          </cell>
          <cell r="F99">
            <v>0</v>
          </cell>
          <cell r="G99">
            <v>0</v>
          </cell>
          <cell r="H99">
            <v>0</v>
          </cell>
          <cell r="I99">
            <v>0</v>
          </cell>
        </row>
        <row r="100">
          <cell r="B100" t="str">
            <v>7.2 (7) b</v>
          </cell>
          <cell r="D100" t="str">
            <v>Unit Pracetak Flat Slab Bentang ......... meter</v>
          </cell>
          <cell r="E100" t="str">
            <v>Buah</v>
          </cell>
          <cell r="F100">
            <v>0</v>
          </cell>
          <cell r="G100">
            <v>0</v>
          </cell>
          <cell r="H100">
            <v>0</v>
          </cell>
          <cell r="I100">
            <v>0</v>
          </cell>
        </row>
        <row r="101">
          <cell r="B101" t="str">
            <v>7.2 (8) a</v>
          </cell>
          <cell r="D101" t="str">
            <v>Unit Pracetak Diafragma Bentang ......... meter</v>
          </cell>
          <cell r="E101" t="str">
            <v>Buah</v>
          </cell>
          <cell r="F101">
            <v>0</v>
          </cell>
          <cell r="G101">
            <v>0</v>
          </cell>
          <cell r="H101">
            <v>0</v>
          </cell>
          <cell r="I101">
            <v>0</v>
          </cell>
        </row>
        <row r="102">
          <cell r="B102" t="str">
            <v>7.2 (8) b</v>
          </cell>
          <cell r="D102" t="str">
            <v>Unit Pracetak Diafragma Bentang ......... meter</v>
          </cell>
          <cell r="E102" t="str">
            <v>Buah</v>
          </cell>
          <cell r="F102">
            <v>0</v>
          </cell>
          <cell r="G102">
            <v>0</v>
          </cell>
          <cell r="H102">
            <v>0</v>
          </cell>
          <cell r="I102">
            <v>0</v>
          </cell>
        </row>
        <row r="103">
          <cell r="B103" t="str">
            <v>7.2 (9)</v>
          </cell>
          <cell r="D103" t="str">
            <v>Unit Pracetak Panel Deck</v>
          </cell>
          <cell r="E103" t="str">
            <v>M2</v>
          </cell>
          <cell r="F103">
            <v>0</v>
          </cell>
          <cell r="G103">
            <v>0</v>
          </cell>
          <cell r="H103">
            <v>0</v>
          </cell>
          <cell r="I103">
            <v>0</v>
          </cell>
        </row>
        <row r="104">
          <cell r="B104" t="str">
            <v>7.2 (10)</v>
          </cell>
          <cell r="D104" t="str">
            <v>Kabel Pra Tegang, Pengadaan dan Penarikan</v>
          </cell>
          <cell r="E104" t="str">
            <v>Kg</v>
          </cell>
          <cell r="F104">
            <v>0</v>
          </cell>
          <cell r="G104">
            <v>0</v>
          </cell>
          <cell r="H104">
            <v>0</v>
          </cell>
          <cell r="I104">
            <v>0</v>
          </cell>
        </row>
        <row r="105">
          <cell r="B105" t="str">
            <v>7.2 (11) a</v>
          </cell>
          <cell r="D105" t="str">
            <v>Pemasangan Unit Pracetak Gelagar Tipe I Bentang ......... meter</v>
          </cell>
          <cell r="E105" t="str">
            <v>Buah</v>
          </cell>
          <cell r="F105">
            <v>0</v>
          </cell>
          <cell r="G105">
            <v>0</v>
          </cell>
          <cell r="H105">
            <v>0</v>
          </cell>
          <cell r="I105">
            <v>0</v>
          </cell>
        </row>
        <row r="106">
          <cell r="B106" t="str">
            <v>7.2 (11) b</v>
          </cell>
          <cell r="D106" t="str">
            <v>Pemasangan Unit Pracetak Gelagar Tipe I Bentang ......... meter</v>
          </cell>
          <cell r="E106" t="str">
            <v>Buah</v>
          </cell>
          <cell r="F106">
            <v>0</v>
          </cell>
          <cell r="G106">
            <v>0</v>
          </cell>
          <cell r="H106">
            <v>0</v>
          </cell>
          <cell r="I106">
            <v>0</v>
          </cell>
        </row>
        <row r="107">
          <cell r="B107" t="str">
            <v>7.2 (12) a</v>
          </cell>
          <cell r="D107" t="str">
            <v>Pemasangan Unit Pracetak Gelagar Tipe T Bentang ......... meter</v>
          </cell>
          <cell r="E107" t="str">
            <v>Buah</v>
          </cell>
          <cell r="F107">
            <v>0</v>
          </cell>
          <cell r="G107">
            <v>0</v>
          </cell>
          <cell r="H107">
            <v>0</v>
          </cell>
          <cell r="I107">
            <v>0</v>
          </cell>
        </row>
        <row r="108">
          <cell r="B108" t="str">
            <v>7.2 (12) b</v>
          </cell>
          <cell r="D108" t="str">
            <v>Pemasangan Unit Pracetak Gelagar Tipe T Bentang ......... meter</v>
          </cell>
          <cell r="E108" t="str">
            <v>Buah</v>
          </cell>
          <cell r="F108">
            <v>0</v>
          </cell>
          <cell r="G108">
            <v>0</v>
          </cell>
          <cell r="H108">
            <v>0</v>
          </cell>
          <cell r="I108">
            <v>0</v>
          </cell>
        </row>
        <row r="109">
          <cell r="B109" t="str">
            <v>7.2 (13) a</v>
          </cell>
          <cell r="D109" t="str">
            <v>Pemasangan Unit Pracetak Gelagar Tipe U Bentang ......... meter</v>
          </cell>
          <cell r="E109" t="str">
            <v>Buah</v>
          </cell>
          <cell r="F109">
            <v>0</v>
          </cell>
          <cell r="G109">
            <v>0</v>
          </cell>
          <cell r="H109">
            <v>0</v>
          </cell>
          <cell r="I109">
            <v>0</v>
          </cell>
        </row>
        <row r="110">
          <cell r="B110" t="str">
            <v>7.2 (13) b</v>
          </cell>
          <cell r="D110" t="str">
            <v>Pemasangan Unit Pracetak Gelagar Tipe U Bentang ......... meter</v>
          </cell>
          <cell r="E110" t="str">
            <v>Buah</v>
          </cell>
          <cell r="F110">
            <v>0</v>
          </cell>
          <cell r="G110">
            <v>0</v>
          </cell>
          <cell r="H110">
            <v>0</v>
          </cell>
          <cell r="I110">
            <v>0</v>
          </cell>
        </row>
        <row r="111">
          <cell r="B111" t="str">
            <v>7.2 (14) a</v>
          </cell>
          <cell r="D111" t="str">
            <v>Pemasangan Unit Pracetak Gelagar Tipe Y Bentang ......... meter</v>
          </cell>
          <cell r="E111" t="str">
            <v>Buah</v>
          </cell>
          <cell r="F111">
            <v>0</v>
          </cell>
          <cell r="G111">
            <v>0</v>
          </cell>
          <cell r="H111">
            <v>0</v>
          </cell>
          <cell r="I111">
            <v>0</v>
          </cell>
        </row>
        <row r="112">
          <cell r="B112" t="str">
            <v>7.2 (14) b</v>
          </cell>
          <cell r="D112" t="str">
            <v>Pemasangan Unit Pracetak Gelagar Tipe Y Bentang ......... meter</v>
          </cell>
          <cell r="E112" t="str">
            <v>Buah</v>
          </cell>
          <cell r="F112">
            <v>0</v>
          </cell>
          <cell r="G112">
            <v>0</v>
          </cell>
          <cell r="H112">
            <v>0</v>
          </cell>
          <cell r="I112">
            <v>0</v>
          </cell>
        </row>
        <row r="113">
          <cell r="B113" t="str">
            <v>7.2 (15) a</v>
          </cell>
          <cell r="D113" t="str">
            <v>Pemasangan Unit Pracetak Gelagar Tipe  Bentang ......... meter</v>
          </cell>
          <cell r="E113" t="str">
            <v>Buah</v>
          </cell>
          <cell r="F113">
            <v>0</v>
          </cell>
          <cell r="G113">
            <v>0</v>
          </cell>
          <cell r="H113">
            <v>0</v>
          </cell>
          <cell r="I113">
            <v>0</v>
          </cell>
        </row>
        <row r="114">
          <cell r="B114" t="str">
            <v>7.2 (15) b</v>
          </cell>
          <cell r="D114" t="str">
            <v>Pemasangan Unit Pracetak Gelagar Tipe  Bentang ......... meter</v>
          </cell>
          <cell r="E114" t="str">
            <v>Buah</v>
          </cell>
          <cell r="F114">
            <v>0</v>
          </cell>
          <cell r="G114">
            <v>0</v>
          </cell>
          <cell r="H114">
            <v>0</v>
          </cell>
          <cell r="I114">
            <v>0</v>
          </cell>
        </row>
        <row r="115">
          <cell r="B115" t="str">
            <v>7.2 (16) a</v>
          </cell>
          <cell r="D115" t="str">
            <v>Pemasangan Unit Pracetak Voided Slab Bentang ......... meter</v>
          </cell>
          <cell r="E115" t="str">
            <v>Buah</v>
          </cell>
          <cell r="F115">
            <v>0</v>
          </cell>
          <cell r="G115">
            <v>0</v>
          </cell>
          <cell r="H115">
            <v>0</v>
          </cell>
          <cell r="I115">
            <v>0</v>
          </cell>
        </row>
        <row r="116">
          <cell r="B116" t="str">
            <v>7.2 (16) b</v>
          </cell>
          <cell r="D116" t="str">
            <v>Pemasangan Unit Pracetak Voided Slab Bentang ......... meter</v>
          </cell>
          <cell r="E116" t="str">
            <v>Buah</v>
          </cell>
          <cell r="F116">
            <v>0</v>
          </cell>
          <cell r="G116">
            <v>0</v>
          </cell>
          <cell r="H116">
            <v>0</v>
          </cell>
          <cell r="I116">
            <v>0</v>
          </cell>
        </row>
        <row r="117">
          <cell r="B117" t="str">
            <v>7.2 (17) a</v>
          </cell>
          <cell r="D117" t="str">
            <v>Pemasangan Unit Pracetak Flat Slab Bentang ......... meter</v>
          </cell>
          <cell r="E117" t="str">
            <v>Buah</v>
          </cell>
          <cell r="F117">
            <v>0</v>
          </cell>
          <cell r="G117">
            <v>0</v>
          </cell>
          <cell r="H117">
            <v>0</v>
          </cell>
          <cell r="I117">
            <v>0</v>
          </cell>
        </row>
        <row r="118">
          <cell r="B118" t="str">
            <v>7.2 (17) b</v>
          </cell>
          <cell r="D118" t="str">
            <v>Pemasangan Unit Pracetak Flat Slab Bentang ......... meter</v>
          </cell>
          <cell r="E118" t="str">
            <v>Buah</v>
          </cell>
          <cell r="F118">
            <v>0</v>
          </cell>
          <cell r="G118">
            <v>0</v>
          </cell>
          <cell r="H118">
            <v>0</v>
          </cell>
          <cell r="I118">
            <v>0</v>
          </cell>
        </row>
        <row r="119">
          <cell r="B119" t="str">
            <v>7.3 (1)</v>
          </cell>
          <cell r="D119" t="str">
            <v>Baja Tulangan U24 Polos</v>
          </cell>
          <cell r="E119" t="str">
            <v>Kg</v>
          </cell>
          <cell r="F119">
            <v>1872.9</v>
          </cell>
          <cell r="G119">
            <v>30437</v>
          </cell>
          <cell r="H119">
            <v>1.4510298220469604</v>
          </cell>
          <cell r="I119">
            <v>57005457.300000004</v>
          </cell>
        </row>
        <row r="120">
          <cell r="B120" t="str">
            <v>7.3 (2)</v>
          </cell>
          <cell r="D120" t="str">
            <v>Baja Tulangan U32 Polos</v>
          </cell>
          <cell r="E120" t="str">
            <v>Kg</v>
          </cell>
          <cell r="F120">
            <v>0</v>
          </cell>
          <cell r="G120">
            <v>0</v>
          </cell>
          <cell r="H120">
            <v>0</v>
          </cell>
          <cell r="I120">
            <v>0</v>
          </cell>
        </row>
        <row r="121">
          <cell r="B121" t="str">
            <v>7.3 (3)</v>
          </cell>
          <cell r="D121" t="str">
            <v>Baja Tulangan D32 Ulir</v>
          </cell>
          <cell r="E121" t="str">
            <v>Kg</v>
          </cell>
          <cell r="F121">
            <v>0</v>
          </cell>
          <cell r="G121">
            <v>0</v>
          </cell>
          <cell r="H121">
            <v>0</v>
          </cell>
          <cell r="I121">
            <v>0</v>
          </cell>
        </row>
        <row r="122">
          <cell r="B122" t="str">
            <v>7.3 (4)</v>
          </cell>
          <cell r="D122" t="str">
            <v>Baja Tulangan D39 Ulir</v>
          </cell>
          <cell r="E122" t="str">
            <v>Kg</v>
          </cell>
          <cell r="F122">
            <v>0</v>
          </cell>
          <cell r="G122">
            <v>0</v>
          </cell>
          <cell r="H122">
            <v>0</v>
          </cell>
          <cell r="I122">
            <v>0</v>
          </cell>
        </row>
        <row r="123">
          <cell r="B123" t="str">
            <v>7.3 (5)</v>
          </cell>
          <cell r="D123" t="str">
            <v>Baja Tulangan D48 Ulir</v>
          </cell>
          <cell r="E123" t="str">
            <v>Kg</v>
          </cell>
          <cell r="F123">
            <v>0</v>
          </cell>
          <cell r="G123">
            <v>0</v>
          </cell>
          <cell r="H123">
            <v>0</v>
          </cell>
          <cell r="I123">
            <v>0</v>
          </cell>
        </row>
        <row r="124">
          <cell r="B124" t="str">
            <v>7.4 (1)</v>
          </cell>
          <cell r="D124" t="str">
            <v>Baja Struktur Ttk.Leleh 2500 kg/cm2, pengadaan &amp; pemasangan</v>
          </cell>
          <cell r="E124" t="str">
            <v>Kg</v>
          </cell>
          <cell r="F124">
            <v>0</v>
          </cell>
          <cell r="G124">
            <v>0</v>
          </cell>
          <cell r="H124">
            <v>0</v>
          </cell>
          <cell r="I124">
            <v>0</v>
          </cell>
        </row>
        <row r="125">
          <cell r="B125" t="str">
            <v>7.4 (2)</v>
          </cell>
          <cell r="D125" t="str">
            <v>Baja Struktur Ttk.Leleh 2800 kg/cm2, pengadaan &amp; pemasangan</v>
          </cell>
          <cell r="E125" t="str">
            <v>Kg</v>
          </cell>
          <cell r="F125">
            <v>0</v>
          </cell>
          <cell r="G125">
            <v>0</v>
          </cell>
          <cell r="H125">
            <v>0</v>
          </cell>
          <cell r="I125">
            <v>0</v>
          </cell>
        </row>
        <row r="126">
          <cell r="B126" t="str">
            <v>7.4 (3)</v>
          </cell>
          <cell r="D126" t="str">
            <v>Baja Struktur Ttk.Leleh 3500 kg/cm2, pengadaan &amp; pemasangan</v>
          </cell>
          <cell r="E126" t="str">
            <v>Kg</v>
          </cell>
          <cell r="F126">
            <v>0</v>
          </cell>
          <cell r="G126">
            <v>0</v>
          </cell>
          <cell r="H126">
            <v>0</v>
          </cell>
          <cell r="I126">
            <v>0</v>
          </cell>
        </row>
        <row r="127">
          <cell r="B127" t="str">
            <v>7.4 (4)</v>
          </cell>
          <cell r="D127" t="str">
            <v>Pemasangan Jembatan Baja</v>
          </cell>
          <cell r="E127" t="str">
            <v>Kg</v>
          </cell>
          <cell r="F127">
            <v>0</v>
          </cell>
          <cell r="G127">
            <v>0</v>
          </cell>
          <cell r="H127">
            <v>0</v>
          </cell>
          <cell r="I127">
            <v>0</v>
          </cell>
        </row>
        <row r="128">
          <cell r="B128" t="str">
            <v>7.4 (5)</v>
          </cell>
          <cell r="D128" t="str">
            <v>Pengangkutan Bahan Jembatan</v>
          </cell>
          <cell r="E128" t="str">
            <v>Kg</v>
          </cell>
          <cell r="F128">
            <v>0</v>
          </cell>
          <cell r="G128">
            <v>0</v>
          </cell>
          <cell r="H128">
            <v>0</v>
          </cell>
          <cell r="I128">
            <v>0</v>
          </cell>
        </row>
        <row r="129">
          <cell r="B129" t="str">
            <v>7.5 (1)</v>
          </cell>
          <cell r="D129" t="str">
            <v>Lantai Kayu Jembatan</v>
          </cell>
          <cell r="E129" t="str">
            <v>M3</v>
          </cell>
          <cell r="F129">
            <v>0</v>
          </cell>
          <cell r="G129">
            <v>0</v>
          </cell>
          <cell r="H129">
            <v>0</v>
          </cell>
          <cell r="I129">
            <v>0</v>
          </cell>
        </row>
        <row r="130">
          <cell r="B130" t="str">
            <v>7.5 (2)</v>
          </cell>
          <cell r="D130" t="str">
            <v>Struktur Kayu Jembatan</v>
          </cell>
          <cell r="E130" t="str">
            <v>M3</v>
          </cell>
          <cell r="F130">
            <v>0</v>
          </cell>
          <cell r="G130">
            <v>0</v>
          </cell>
          <cell r="H130">
            <v>0</v>
          </cell>
          <cell r="I130">
            <v>0</v>
          </cell>
        </row>
        <row r="131">
          <cell r="B131" t="str">
            <v>7.6 (1)</v>
          </cell>
          <cell r="D131" t="str">
            <v>Pondasi Cerucuk, Pengadaan dan Pemancangan</v>
          </cell>
          <cell r="E131" t="str">
            <v>M1</v>
          </cell>
          <cell r="F131">
            <v>0</v>
          </cell>
          <cell r="G131">
            <v>0</v>
          </cell>
          <cell r="H131">
            <v>0</v>
          </cell>
          <cell r="I131">
            <v>0</v>
          </cell>
        </row>
        <row r="132">
          <cell r="B132" t="str">
            <v>7.6 (2)</v>
          </cell>
          <cell r="D132" t="str">
            <v>Dinding Turap Kayu Tanpa Pengawetan</v>
          </cell>
          <cell r="E132" t="str">
            <v>M2</v>
          </cell>
          <cell r="F132">
            <v>0</v>
          </cell>
          <cell r="G132">
            <v>0</v>
          </cell>
          <cell r="H132">
            <v>0</v>
          </cell>
          <cell r="I132">
            <v>0</v>
          </cell>
        </row>
        <row r="133">
          <cell r="B133" t="str">
            <v>7.6 (3)</v>
          </cell>
          <cell r="D133" t="str">
            <v>Dinding Turap Kayu Dengan Pengawetan</v>
          </cell>
          <cell r="E133" t="str">
            <v>M2</v>
          </cell>
          <cell r="F133">
            <v>0</v>
          </cell>
          <cell r="G133">
            <v>0</v>
          </cell>
          <cell r="H133">
            <v>0</v>
          </cell>
          <cell r="I133">
            <v>0</v>
          </cell>
        </row>
        <row r="134">
          <cell r="B134" t="str">
            <v>7.6 (4)</v>
          </cell>
          <cell r="D134" t="str">
            <v>Dinding Turap Baja</v>
          </cell>
          <cell r="E134" t="str">
            <v>M2</v>
          </cell>
          <cell r="F134">
            <v>0</v>
          </cell>
          <cell r="G134">
            <v>0</v>
          </cell>
          <cell r="H134">
            <v>0</v>
          </cell>
          <cell r="I134">
            <v>0</v>
          </cell>
        </row>
        <row r="135">
          <cell r="B135" t="str">
            <v>7.6 (5)</v>
          </cell>
          <cell r="D135" t="str">
            <v>Dinding Turap Beton</v>
          </cell>
          <cell r="E135" t="str">
            <v>M2</v>
          </cell>
          <cell r="F135">
            <v>0</v>
          </cell>
          <cell r="G135">
            <v>0</v>
          </cell>
          <cell r="H135">
            <v>0</v>
          </cell>
          <cell r="I135">
            <v>0</v>
          </cell>
        </row>
        <row r="136">
          <cell r="B136" t="str">
            <v>7.6 (6)</v>
          </cell>
          <cell r="D136" t="str">
            <v>Pengadaan Tiang Pancang Kayu Tanpa Pengawetan</v>
          </cell>
          <cell r="E136" t="str">
            <v>M3</v>
          </cell>
          <cell r="F136">
            <v>0</v>
          </cell>
          <cell r="G136">
            <v>0</v>
          </cell>
          <cell r="H136">
            <v>0</v>
          </cell>
          <cell r="I136">
            <v>0</v>
          </cell>
        </row>
        <row r="137">
          <cell r="B137" t="str">
            <v>7.6 (7)</v>
          </cell>
          <cell r="D137" t="str">
            <v>Pengadaan Tiang Pancang Kayu Dengan Pengawetan</v>
          </cell>
          <cell r="E137" t="str">
            <v>M3</v>
          </cell>
          <cell r="F137">
            <v>0</v>
          </cell>
          <cell r="G137">
            <v>0</v>
          </cell>
          <cell r="H137">
            <v>0</v>
          </cell>
          <cell r="I137">
            <v>0</v>
          </cell>
        </row>
        <row r="138">
          <cell r="B138" t="str">
            <v>7.6 (8)</v>
          </cell>
          <cell r="D138" t="str">
            <v>Pengadaan Tiang Pancang Baja</v>
          </cell>
          <cell r="E138" t="str">
            <v>Kg</v>
          </cell>
          <cell r="F138">
            <v>0</v>
          </cell>
          <cell r="G138">
            <v>0</v>
          </cell>
          <cell r="H138">
            <v>0</v>
          </cell>
          <cell r="I138">
            <v>0</v>
          </cell>
        </row>
        <row r="139">
          <cell r="B139" t="str">
            <v>7.6 (9) a</v>
          </cell>
          <cell r="D139" t="str">
            <v>Pengadaan Tiang Pnc. Beton Bertulang Pracetak Ukuran 40x40cm</v>
          </cell>
          <cell r="E139" t="str">
            <v>M3</v>
          </cell>
          <cell r="F139">
            <v>0</v>
          </cell>
          <cell r="G139">
            <v>0</v>
          </cell>
          <cell r="H139">
            <v>0</v>
          </cell>
          <cell r="I139">
            <v>0</v>
          </cell>
        </row>
        <row r="140">
          <cell r="B140" t="str">
            <v>7.6 (9) b</v>
          </cell>
          <cell r="D140" t="str">
            <v>Pengadaan Tiang Pnc. Beton Bertulang Pracetak Ukuran ..........</v>
          </cell>
          <cell r="E140" t="str">
            <v>M3</v>
          </cell>
          <cell r="F140">
            <v>0</v>
          </cell>
          <cell r="G140">
            <v>0</v>
          </cell>
          <cell r="H140">
            <v>0</v>
          </cell>
          <cell r="I140">
            <v>0</v>
          </cell>
        </row>
        <row r="141">
          <cell r="B141" t="str">
            <v>7.6 (10) a</v>
          </cell>
          <cell r="D141" t="str">
            <v>Pengadaan Tiang Pnc. Beton Pratekan Pracetak Ukuran Dia.40cm</v>
          </cell>
          <cell r="E141" t="str">
            <v>M3</v>
          </cell>
          <cell r="F141">
            <v>0</v>
          </cell>
          <cell r="G141">
            <v>0</v>
          </cell>
          <cell r="H141">
            <v>0</v>
          </cell>
          <cell r="I141">
            <v>0</v>
          </cell>
        </row>
        <row r="142">
          <cell r="B142" t="str">
            <v>7.6 (10) b</v>
          </cell>
          <cell r="D142" t="str">
            <v>Pengadaan Tiang Pnc. Beton Pratekan Pracetak Ukuran ..........</v>
          </cell>
          <cell r="E142" t="str">
            <v>M3</v>
          </cell>
          <cell r="F142">
            <v>0</v>
          </cell>
          <cell r="G142">
            <v>0</v>
          </cell>
          <cell r="H142">
            <v>0</v>
          </cell>
          <cell r="I142">
            <v>0</v>
          </cell>
        </row>
        <row r="143">
          <cell r="B143" t="str">
            <v>7.6 (11) a</v>
          </cell>
          <cell r="D143" t="str">
            <v>Pemancangan Tiang Pancang Kayu Ukuran ..........</v>
          </cell>
          <cell r="E143" t="str">
            <v>M1</v>
          </cell>
          <cell r="F143">
            <v>0</v>
          </cell>
          <cell r="G143">
            <v>0</v>
          </cell>
          <cell r="H143">
            <v>0</v>
          </cell>
          <cell r="I143">
            <v>0</v>
          </cell>
        </row>
        <row r="144">
          <cell r="B144" t="str">
            <v>7.6 (11) b</v>
          </cell>
          <cell r="D144" t="str">
            <v>Pemancangan Tiang Pancang Kayu Ukuran ..........</v>
          </cell>
          <cell r="E144" t="str">
            <v>M1</v>
          </cell>
          <cell r="F144">
            <v>0</v>
          </cell>
          <cell r="G144">
            <v>0</v>
          </cell>
          <cell r="H144">
            <v>0</v>
          </cell>
          <cell r="I144">
            <v>0</v>
          </cell>
        </row>
        <row r="145">
          <cell r="B145" t="str">
            <v>7.6 (12) a</v>
          </cell>
          <cell r="D145" t="str">
            <v>Pemancangan Tiang Pancang Beton Kayu Ukuran 40x40cm</v>
          </cell>
          <cell r="E145" t="str">
            <v>M1</v>
          </cell>
          <cell r="F145">
            <v>0</v>
          </cell>
          <cell r="G145">
            <v>0</v>
          </cell>
          <cell r="H145">
            <v>0</v>
          </cell>
          <cell r="I145">
            <v>0</v>
          </cell>
        </row>
        <row r="146">
          <cell r="B146" t="str">
            <v>7.6 (12) b</v>
          </cell>
          <cell r="D146" t="str">
            <v>Pemancangan Tiang Pancang Beton Kayu Ukuran ..........</v>
          </cell>
          <cell r="E146" t="str">
            <v>M1</v>
          </cell>
          <cell r="F146">
            <v>0</v>
          </cell>
          <cell r="G146">
            <v>0</v>
          </cell>
          <cell r="H146">
            <v>0</v>
          </cell>
          <cell r="I146">
            <v>0</v>
          </cell>
        </row>
        <row r="147">
          <cell r="B147" t="str">
            <v>7.6 (13) a</v>
          </cell>
          <cell r="D147" t="str">
            <v>Pemancangan Tiang Pancang Pipa Baja : Diameter 40cm</v>
          </cell>
          <cell r="E147" t="str">
            <v>M1</v>
          </cell>
          <cell r="F147">
            <v>0</v>
          </cell>
          <cell r="G147">
            <v>0</v>
          </cell>
          <cell r="H147">
            <v>0</v>
          </cell>
          <cell r="I147">
            <v>0</v>
          </cell>
        </row>
        <row r="148">
          <cell r="B148" t="str">
            <v>7.6 (13) b</v>
          </cell>
          <cell r="D148" t="str">
            <v>Pemancangan Tiang Pancang Pipa Baja : Diameter .............</v>
          </cell>
          <cell r="E148" t="str">
            <v>M1</v>
          </cell>
          <cell r="F148">
            <v>0</v>
          </cell>
          <cell r="G148">
            <v>0</v>
          </cell>
          <cell r="H148">
            <v>0</v>
          </cell>
          <cell r="I148">
            <v>0</v>
          </cell>
        </row>
        <row r="149">
          <cell r="B149" t="str">
            <v>7.6 (14) a</v>
          </cell>
          <cell r="D149" t="str">
            <v>Tiang Bor Beton, Diameter 600mm</v>
          </cell>
          <cell r="E149" t="str">
            <v>M1</v>
          </cell>
          <cell r="F149">
            <v>0</v>
          </cell>
          <cell r="G149">
            <v>0</v>
          </cell>
          <cell r="H149">
            <v>0</v>
          </cell>
          <cell r="I149">
            <v>0</v>
          </cell>
        </row>
        <row r="150">
          <cell r="B150" t="str">
            <v>7.6 (14) b</v>
          </cell>
          <cell r="D150" t="str">
            <v>Tiang Bor Beton, Diameter .............</v>
          </cell>
          <cell r="E150" t="str">
            <v>M1</v>
          </cell>
          <cell r="F150">
            <v>0</v>
          </cell>
          <cell r="G150">
            <v>0</v>
          </cell>
          <cell r="H150">
            <v>0</v>
          </cell>
          <cell r="I150">
            <v>0</v>
          </cell>
        </row>
        <row r="151">
          <cell r="B151" t="str">
            <v>7.6 (15)</v>
          </cell>
          <cell r="D151" t="str">
            <v>Tamb. Biaya utk No.Mata Pemb. 7.6 (11) s/d 7.6.(13) Lok. Berair</v>
          </cell>
          <cell r="E151" t="str">
            <v>M1</v>
          </cell>
          <cell r="F151">
            <v>0</v>
          </cell>
          <cell r="G151">
            <v>0</v>
          </cell>
          <cell r="H151">
            <v>0</v>
          </cell>
          <cell r="I151">
            <v>0</v>
          </cell>
        </row>
        <row r="152">
          <cell r="B152" t="str">
            <v>7.6 (16)</v>
          </cell>
          <cell r="D152" t="str">
            <v>Tamb. Biaya utk No.Mata Pemb. 7.6 (14) Bila Lokasi Berair</v>
          </cell>
          <cell r="E152" t="str">
            <v>M1</v>
          </cell>
          <cell r="F152">
            <v>0</v>
          </cell>
          <cell r="G152">
            <v>0</v>
          </cell>
          <cell r="H152">
            <v>0</v>
          </cell>
          <cell r="I152">
            <v>0</v>
          </cell>
        </row>
        <row r="153">
          <cell r="B153" t="str">
            <v>7.6 (17) a</v>
          </cell>
          <cell r="D153" t="str">
            <v>Tiang Uji Ukuran ............</v>
          </cell>
          <cell r="E153" t="str">
            <v>M1</v>
          </cell>
          <cell r="F153">
            <v>0</v>
          </cell>
          <cell r="G153">
            <v>0</v>
          </cell>
          <cell r="H153">
            <v>0</v>
          </cell>
          <cell r="I153">
            <v>0</v>
          </cell>
        </row>
        <row r="154">
          <cell r="B154" t="str">
            <v>7.6 (17) b</v>
          </cell>
          <cell r="D154" t="str">
            <v>Tiang Uji Ukuran ............</v>
          </cell>
          <cell r="E154" t="str">
            <v>M1</v>
          </cell>
          <cell r="F154">
            <v>0</v>
          </cell>
          <cell r="G154">
            <v>0</v>
          </cell>
          <cell r="H154">
            <v>0</v>
          </cell>
          <cell r="I154">
            <v>0</v>
          </cell>
        </row>
        <row r="155">
          <cell r="B155" t="str">
            <v>7.6 (18)</v>
          </cell>
          <cell r="D155" t="str">
            <v>Pengujian Pembebanan Statis Pada Tiang dgn. Dia. s/d 600 mm</v>
          </cell>
          <cell r="E155" t="str">
            <v>Buah</v>
          </cell>
          <cell r="F155" t="e">
            <v>#REF!</v>
          </cell>
          <cell r="G155" t="e">
            <v>#REF!</v>
          </cell>
          <cell r="H155" t="e">
            <v>#REF!</v>
          </cell>
          <cell r="I155" t="e">
            <v>#REF!</v>
          </cell>
        </row>
        <row r="156">
          <cell r="B156" t="str">
            <v>7.6 (19)</v>
          </cell>
          <cell r="D156" t="str">
            <v>Pengujian Pembebanan Statis Pada Tiang dgn. Dia. &gt; 600 mm</v>
          </cell>
          <cell r="E156" t="str">
            <v>Buah</v>
          </cell>
          <cell r="F156" t="e">
            <v>#REF!</v>
          </cell>
          <cell r="G156" t="e">
            <v>#REF!</v>
          </cell>
          <cell r="H156" t="e">
            <v>#REF!</v>
          </cell>
          <cell r="I156" t="e">
            <v>#REF!</v>
          </cell>
        </row>
        <row r="157">
          <cell r="B157" t="str">
            <v>7.6 (20)</v>
          </cell>
          <cell r="D157" t="str">
            <v>Pengujian Pembebanan Dinamis Pada Tiang dgn. Dia. s/d 600 mm</v>
          </cell>
          <cell r="E157" t="str">
            <v>Buah</v>
          </cell>
          <cell r="F157">
            <v>0</v>
          </cell>
          <cell r="G157">
            <v>0</v>
          </cell>
          <cell r="H157">
            <v>0</v>
          </cell>
          <cell r="I157">
            <v>0</v>
          </cell>
        </row>
        <row r="158">
          <cell r="B158" t="str">
            <v>7.6 (21)</v>
          </cell>
          <cell r="D158" t="str">
            <v>Pengujian Pembebanan Dinamis Pada Tiang dgn. Dia. &gt; 600 mm</v>
          </cell>
          <cell r="E158" t="str">
            <v>Buah</v>
          </cell>
          <cell r="F158">
            <v>0</v>
          </cell>
          <cell r="G158">
            <v>0</v>
          </cell>
          <cell r="H158">
            <v>0</v>
          </cell>
          <cell r="I158">
            <v>0</v>
          </cell>
        </row>
        <row r="159">
          <cell r="B159" t="str">
            <v>7.7 (1) a</v>
          </cell>
          <cell r="D159" t="str">
            <v>Penyediaan Dinding Sumuran Silinder, Diameter 250cm</v>
          </cell>
          <cell r="E159" t="str">
            <v>M1</v>
          </cell>
          <cell r="F159">
            <v>0</v>
          </cell>
          <cell r="G159">
            <v>0</v>
          </cell>
          <cell r="H159">
            <v>0</v>
          </cell>
          <cell r="I159">
            <v>0</v>
          </cell>
        </row>
        <row r="161">
          <cell r="B161" t="str">
            <v>7.7 (2) a</v>
          </cell>
          <cell r="D161" t="str">
            <v>Penurunan Dinding Sumuran Silinder, Diameter 250cm</v>
          </cell>
          <cell r="E161" t="str">
            <v>M1</v>
          </cell>
          <cell r="F161">
            <v>0</v>
          </cell>
          <cell r="G161">
            <v>0</v>
          </cell>
          <cell r="H161">
            <v>0</v>
          </cell>
          <cell r="I161">
            <v>0</v>
          </cell>
        </row>
        <row r="162">
          <cell r="B162" t="str">
            <v>7.7 (2) b</v>
          </cell>
          <cell r="D162" t="str">
            <v>Penurunan Dinding Sumuran Silinder, Diameter ..........</v>
          </cell>
          <cell r="E162" t="str">
            <v>M1</v>
          </cell>
          <cell r="F162">
            <v>0</v>
          </cell>
          <cell r="G162">
            <v>0</v>
          </cell>
          <cell r="H162">
            <v>0</v>
          </cell>
          <cell r="I162">
            <v>0</v>
          </cell>
        </row>
        <row r="163">
          <cell r="B163" t="str">
            <v>7.9</v>
          </cell>
          <cell r="D163" t="str">
            <v>Pasangan Batu</v>
          </cell>
          <cell r="E163" t="str">
            <v>M3</v>
          </cell>
          <cell r="F163">
            <v>0</v>
          </cell>
          <cell r="G163">
            <v>0</v>
          </cell>
          <cell r="H163">
            <v>0</v>
          </cell>
          <cell r="I163">
            <v>0</v>
          </cell>
        </row>
        <row r="164">
          <cell r="B164" t="str">
            <v>7.10 (1)</v>
          </cell>
          <cell r="D164" t="str">
            <v>Pasangan Batu Kosong Yang Diisi Adukan</v>
          </cell>
          <cell r="E164" t="str">
            <v>M3</v>
          </cell>
          <cell r="F164">
            <v>0</v>
          </cell>
          <cell r="G164">
            <v>0</v>
          </cell>
          <cell r="H164">
            <v>0</v>
          </cell>
          <cell r="I164">
            <v>0</v>
          </cell>
        </row>
        <row r="165">
          <cell r="B165" t="str">
            <v>7.10 (2)</v>
          </cell>
          <cell r="D165" t="str">
            <v>Pasangan Batu Kosong</v>
          </cell>
          <cell r="E165" t="str">
            <v>M3</v>
          </cell>
          <cell r="F165">
            <v>0</v>
          </cell>
          <cell r="G165">
            <v>0</v>
          </cell>
          <cell r="H165">
            <v>0</v>
          </cell>
          <cell r="I165">
            <v>0</v>
          </cell>
        </row>
        <row r="166">
          <cell r="B166" t="str">
            <v>7.10 (3)</v>
          </cell>
          <cell r="D166" t="str">
            <v>Bronjong</v>
          </cell>
          <cell r="E166" t="str">
            <v>M3</v>
          </cell>
          <cell r="F166">
            <v>960</v>
          </cell>
          <cell r="G166">
            <v>110</v>
          </cell>
          <cell r="H166">
            <v>2.6879663187643439E-3</v>
          </cell>
          <cell r="I166">
            <v>105600</v>
          </cell>
        </row>
        <row r="167">
          <cell r="B167" t="str">
            <v>7.11 (1) a</v>
          </cell>
          <cell r="D167" t="str">
            <v>Expansion Joint Tipe Tertutup, Tipe ..............</v>
          </cell>
          <cell r="E167" t="str">
            <v>M1</v>
          </cell>
          <cell r="F167">
            <v>0</v>
          </cell>
          <cell r="G167">
            <v>0</v>
          </cell>
          <cell r="H167">
            <v>0</v>
          </cell>
          <cell r="I167">
            <v>0</v>
          </cell>
        </row>
        <row r="168">
          <cell r="B168" t="str">
            <v>7.11 (1) b</v>
          </cell>
          <cell r="D168" t="str">
            <v>Expansion Joint Tipe Tertutup, Tipe ..............</v>
          </cell>
          <cell r="E168" t="str">
            <v>M1</v>
          </cell>
          <cell r="F168">
            <v>0</v>
          </cell>
          <cell r="G168">
            <v>0</v>
          </cell>
          <cell r="H168">
            <v>0</v>
          </cell>
          <cell r="I168">
            <v>0</v>
          </cell>
        </row>
        <row r="169">
          <cell r="B169" t="str">
            <v>7.11 (2) a</v>
          </cell>
          <cell r="D169" t="str">
            <v>Expansion Joint Tipe Terbuka, Tipe ..............</v>
          </cell>
          <cell r="E169" t="str">
            <v>M1</v>
          </cell>
          <cell r="F169">
            <v>0</v>
          </cell>
          <cell r="G169">
            <v>0</v>
          </cell>
          <cell r="H169">
            <v>0</v>
          </cell>
          <cell r="I169">
            <v>0</v>
          </cell>
        </row>
        <row r="170">
          <cell r="B170" t="str">
            <v>7.11 (2) b</v>
          </cell>
          <cell r="D170" t="str">
            <v>Expansion Joint Tipe Terbuka, Tipe ..............</v>
          </cell>
          <cell r="E170" t="str">
            <v>M1</v>
          </cell>
          <cell r="F170">
            <v>0</v>
          </cell>
          <cell r="G170">
            <v>0</v>
          </cell>
          <cell r="H170">
            <v>0</v>
          </cell>
          <cell r="I170">
            <v>0</v>
          </cell>
        </row>
        <row r="171">
          <cell r="B171" t="str">
            <v>7.11 (3)</v>
          </cell>
          <cell r="D171" t="str">
            <v>Joint Filler untuk Expansion Joint</v>
          </cell>
          <cell r="E171" t="str">
            <v>M1</v>
          </cell>
          <cell r="F171">
            <v>0</v>
          </cell>
          <cell r="G171">
            <v>0</v>
          </cell>
          <cell r="H171">
            <v>0</v>
          </cell>
          <cell r="I171">
            <v>0</v>
          </cell>
        </row>
        <row r="172">
          <cell r="B172" t="str">
            <v>7.12 (1) a</v>
          </cell>
          <cell r="D172" t="str">
            <v>Perletakan Logam Tipe ............</v>
          </cell>
          <cell r="E172" t="str">
            <v>Buah</v>
          </cell>
          <cell r="F172">
            <v>0</v>
          </cell>
          <cell r="G172">
            <v>0</v>
          </cell>
          <cell r="H172">
            <v>0</v>
          </cell>
          <cell r="I172">
            <v>0</v>
          </cell>
        </row>
        <row r="173">
          <cell r="B173" t="str">
            <v>7.12 (1) b</v>
          </cell>
          <cell r="D173" t="str">
            <v>Perletakan Logam Tipe ............</v>
          </cell>
          <cell r="E173" t="str">
            <v>Buah</v>
          </cell>
          <cell r="F173">
            <v>0</v>
          </cell>
          <cell r="G173">
            <v>0</v>
          </cell>
          <cell r="H173">
            <v>0</v>
          </cell>
          <cell r="I173">
            <v>0</v>
          </cell>
        </row>
        <row r="174">
          <cell r="B174" t="str">
            <v>7.12 (2) a</v>
          </cell>
          <cell r="D174" t="str">
            <v>Perletakan Elastomer Alam Tipe ........</v>
          </cell>
          <cell r="E174" t="str">
            <v>Buah</v>
          </cell>
          <cell r="F174">
            <v>0</v>
          </cell>
          <cell r="G174">
            <v>0</v>
          </cell>
          <cell r="H174">
            <v>0</v>
          </cell>
          <cell r="I174">
            <v>0</v>
          </cell>
        </row>
        <row r="175">
          <cell r="B175" t="str">
            <v>7.12 (2) b</v>
          </cell>
          <cell r="D175" t="str">
            <v>Perletakan Elastomer Alam Tipe ........</v>
          </cell>
          <cell r="E175" t="str">
            <v>Buah</v>
          </cell>
          <cell r="F175">
            <v>0</v>
          </cell>
          <cell r="G175">
            <v>0</v>
          </cell>
          <cell r="H175">
            <v>0</v>
          </cell>
          <cell r="I175">
            <v>0</v>
          </cell>
        </row>
        <row r="176">
          <cell r="B176" t="str">
            <v>7.12 (3) a</v>
          </cell>
          <cell r="D176" t="str">
            <v>Perletakan Elastomer Neoprene Tipe ........</v>
          </cell>
          <cell r="E176" t="str">
            <v>Buah</v>
          </cell>
          <cell r="F176">
            <v>0</v>
          </cell>
          <cell r="G176">
            <v>0</v>
          </cell>
          <cell r="H176">
            <v>0</v>
          </cell>
          <cell r="I176">
            <v>0</v>
          </cell>
        </row>
        <row r="177">
          <cell r="B177" t="str">
            <v>7.12 (3) b</v>
          </cell>
          <cell r="D177" t="str">
            <v>Perletakan Elastomer Neoprene Tipe ........</v>
          </cell>
          <cell r="E177" t="str">
            <v>Buah</v>
          </cell>
          <cell r="F177">
            <v>0</v>
          </cell>
          <cell r="G177">
            <v>0</v>
          </cell>
          <cell r="H177">
            <v>0</v>
          </cell>
          <cell r="I177">
            <v>0</v>
          </cell>
        </row>
        <row r="178">
          <cell r="B178" t="str">
            <v>7.12 (4) a</v>
          </cell>
          <cell r="D178" t="str">
            <v>Perletakan Strip Tipe .........</v>
          </cell>
          <cell r="E178" t="str">
            <v>M1</v>
          </cell>
          <cell r="F178">
            <v>0</v>
          </cell>
          <cell r="G178">
            <v>0</v>
          </cell>
          <cell r="H178">
            <v>0</v>
          </cell>
          <cell r="I178">
            <v>0</v>
          </cell>
        </row>
        <row r="179">
          <cell r="B179" t="str">
            <v>7.12 (4) b</v>
          </cell>
          <cell r="D179" t="str">
            <v>Perletakan Strip Tipe .........</v>
          </cell>
          <cell r="E179" t="str">
            <v>M1</v>
          </cell>
          <cell r="F179">
            <v>0</v>
          </cell>
          <cell r="G179">
            <v>0</v>
          </cell>
          <cell r="H179">
            <v>0</v>
          </cell>
          <cell r="I179">
            <v>0</v>
          </cell>
        </row>
        <row r="180">
          <cell r="B180" t="str">
            <v>7.12 (5) a</v>
          </cell>
          <cell r="D180" t="str">
            <v>Perletakan Jenis Khusus Tipe ............</v>
          </cell>
          <cell r="E180" t="str">
            <v>M1</v>
          </cell>
          <cell r="F180">
            <v>0</v>
          </cell>
          <cell r="G180">
            <v>0</v>
          </cell>
          <cell r="H180">
            <v>0</v>
          </cell>
          <cell r="I180">
            <v>0</v>
          </cell>
        </row>
        <row r="181">
          <cell r="B181" t="str">
            <v>7.12 (5) b</v>
          </cell>
          <cell r="D181" t="str">
            <v>Perletakan Jenis Khusus Tipe ............</v>
          </cell>
          <cell r="E181" t="str">
            <v>M1</v>
          </cell>
          <cell r="F181">
            <v>0</v>
          </cell>
          <cell r="G181">
            <v>0</v>
          </cell>
          <cell r="H181">
            <v>0</v>
          </cell>
          <cell r="I181">
            <v>0</v>
          </cell>
        </row>
        <row r="182">
          <cell r="B182" t="str">
            <v>7.13</v>
          </cell>
          <cell r="D182" t="str">
            <v>Sandaran Jembatan Baja</v>
          </cell>
          <cell r="E182" t="str">
            <v>M1</v>
          </cell>
          <cell r="F182">
            <v>0</v>
          </cell>
          <cell r="G182">
            <v>0</v>
          </cell>
          <cell r="H182">
            <v>0</v>
          </cell>
          <cell r="I182">
            <v>0</v>
          </cell>
        </row>
        <row r="183">
          <cell r="B183" t="str">
            <v>7.14 (1)</v>
          </cell>
          <cell r="D183" t="str">
            <v>Pembongkaran Pasangan Batu</v>
          </cell>
          <cell r="E183" t="str">
            <v>M2</v>
          </cell>
          <cell r="F183">
            <v>0</v>
          </cell>
          <cell r="G183">
            <v>0</v>
          </cell>
          <cell r="H183">
            <v>0</v>
          </cell>
          <cell r="I183">
            <v>0</v>
          </cell>
        </row>
        <row r="184">
          <cell r="B184" t="str">
            <v>7.14 (2)</v>
          </cell>
          <cell r="D184" t="str">
            <v>Pembongkaran Beton</v>
          </cell>
          <cell r="E184" t="str">
            <v>M3</v>
          </cell>
          <cell r="F184">
            <v>0</v>
          </cell>
          <cell r="G184">
            <v>0</v>
          </cell>
          <cell r="H184">
            <v>0</v>
          </cell>
          <cell r="I184">
            <v>0</v>
          </cell>
        </row>
        <row r="185">
          <cell r="B185" t="str">
            <v>7.14 (3)</v>
          </cell>
          <cell r="D185" t="str">
            <v>Pembongkaran Beton Pratekan</v>
          </cell>
          <cell r="E185" t="str">
            <v>M3</v>
          </cell>
          <cell r="F185">
            <v>0</v>
          </cell>
          <cell r="G185">
            <v>0</v>
          </cell>
          <cell r="H185">
            <v>0</v>
          </cell>
          <cell r="I185">
            <v>0</v>
          </cell>
        </row>
        <row r="186">
          <cell r="B186" t="str">
            <v>7.14 (4)</v>
          </cell>
          <cell r="D186" t="str">
            <v>Pembongkaran Bangunan Gedung</v>
          </cell>
          <cell r="E186" t="str">
            <v>M2</v>
          </cell>
          <cell r="F186">
            <v>0</v>
          </cell>
          <cell r="G186">
            <v>0</v>
          </cell>
          <cell r="H186">
            <v>0</v>
          </cell>
          <cell r="I186">
            <v>0</v>
          </cell>
        </row>
        <row r="187">
          <cell r="B187" t="str">
            <v>7.14 (5)</v>
          </cell>
          <cell r="D187" t="str">
            <v>Pembongkaran Rangka Baja</v>
          </cell>
          <cell r="E187" t="str">
            <v>M2</v>
          </cell>
          <cell r="F187">
            <v>0</v>
          </cell>
          <cell r="G187">
            <v>0</v>
          </cell>
          <cell r="H187">
            <v>0</v>
          </cell>
          <cell r="I187">
            <v>0</v>
          </cell>
        </row>
        <row r="188">
          <cell r="B188" t="str">
            <v>7.14 (6)</v>
          </cell>
          <cell r="D188" t="str">
            <v>Pembongkaran Balok Baja (Steel Stringers)</v>
          </cell>
          <cell r="E188" t="str">
            <v>M1</v>
          </cell>
          <cell r="F188">
            <v>0</v>
          </cell>
          <cell r="G188">
            <v>0</v>
          </cell>
          <cell r="H188">
            <v>0</v>
          </cell>
          <cell r="I188">
            <v>0</v>
          </cell>
        </row>
        <row r="189">
          <cell r="B189" t="str">
            <v>7.14 (7)</v>
          </cell>
          <cell r="D189" t="str">
            <v>Pembongkaran Lantai Jembatan Kayu</v>
          </cell>
          <cell r="E189" t="str">
            <v>M2</v>
          </cell>
          <cell r="F189">
            <v>0</v>
          </cell>
          <cell r="G189">
            <v>0</v>
          </cell>
          <cell r="H189">
            <v>0</v>
          </cell>
          <cell r="I189">
            <v>0</v>
          </cell>
        </row>
        <row r="190">
          <cell r="B190" t="str">
            <v>7.14 (8)</v>
          </cell>
          <cell r="D190" t="str">
            <v>Pembongkaran Jembatan Kayu</v>
          </cell>
          <cell r="E190" t="str">
            <v>M2</v>
          </cell>
          <cell r="F190">
            <v>0</v>
          </cell>
          <cell r="G190">
            <v>0</v>
          </cell>
          <cell r="H190">
            <v>0</v>
          </cell>
          <cell r="I190">
            <v>0</v>
          </cell>
        </row>
        <row r="191">
          <cell r="B191" t="str">
            <v>7.14 (8)</v>
          </cell>
          <cell r="D191" t="str">
            <v>Pengangkutan Hasil Bongkaran yang Melebihi 5 Km.</v>
          </cell>
          <cell r="E191" t="str">
            <v>M3/Km</v>
          </cell>
          <cell r="F191">
            <v>0</v>
          </cell>
          <cell r="G191">
            <v>0</v>
          </cell>
          <cell r="H191">
            <v>0</v>
          </cell>
          <cell r="I191">
            <v>0</v>
          </cell>
        </row>
        <row r="192">
          <cell r="B192" t="str">
            <v>8.1 (1)</v>
          </cell>
          <cell r="D192" t="str">
            <v>Lapis Pondasi agregat Kelas A untuk Pekerjaan Minor</v>
          </cell>
          <cell r="E192" t="str">
            <v>M3</v>
          </cell>
          <cell r="F192">
            <v>0</v>
          </cell>
          <cell r="G192">
            <v>0</v>
          </cell>
          <cell r="H192">
            <v>0</v>
          </cell>
          <cell r="I192">
            <v>0</v>
          </cell>
        </row>
        <row r="193">
          <cell r="B193" t="str">
            <v>8.1 (2)</v>
          </cell>
          <cell r="D193" t="str">
            <v>Lapis Pondasi agregat Kelas B untuk Pekerjaan Minor</v>
          </cell>
          <cell r="E193" t="str">
            <v>M3</v>
          </cell>
          <cell r="F193">
            <v>0</v>
          </cell>
          <cell r="G193">
            <v>0</v>
          </cell>
          <cell r="H193">
            <v>0</v>
          </cell>
          <cell r="I193">
            <v>0</v>
          </cell>
        </row>
        <row r="194">
          <cell r="B194" t="str">
            <v>8.1 (3)</v>
          </cell>
          <cell r="D194" t="str">
            <v>Agregat utk.Lapis Pondasi Jalan Tanpa Penutup utk. Pek. Minor</v>
          </cell>
          <cell r="E194" t="str">
            <v>M3</v>
          </cell>
          <cell r="F194">
            <v>0</v>
          </cell>
          <cell r="G194">
            <v>0</v>
          </cell>
          <cell r="H194">
            <v>0</v>
          </cell>
          <cell r="I194">
            <v>0</v>
          </cell>
        </row>
        <row r="195">
          <cell r="B195" t="str">
            <v>8.1 (4)</v>
          </cell>
          <cell r="D195" t="str">
            <v>Waterbound Macadam untuk Pekerjaan Minor</v>
          </cell>
          <cell r="E195" t="str">
            <v>M3</v>
          </cell>
          <cell r="F195">
            <v>0</v>
          </cell>
          <cell r="G195">
            <v>0</v>
          </cell>
          <cell r="H195">
            <v>0</v>
          </cell>
          <cell r="I195">
            <v>0</v>
          </cell>
        </row>
        <row r="196">
          <cell r="B196" t="str">
            <v>8.1 (5)</v>
          </cell>
          <cell r="D196" t="str">
            <v>Campuran Aspal Panas untuk Pekerjaan Minor</v>
          </cell>
          <cell r="E196" t="str">
            <v>M3</v>
          </cell>
          <cell r="F196">
            <v>0</v>
          </cell>
          <cell r="G196">
            <v>0</v>
          </cell>
          <cell r="H196">
            <v>0</v>
          </cell>
          <cell r="I196">
            <v>0</v>
          </cell>
        </row>
        <row r="197">
          <cell r="B197" t="str">
            <v>8.1 (6)</v>
          </cell>
          <cell r="D197" t="str">
            <v>Lasbutag atau Latasbusir untuk Pekerjaan minor</v>
          </cell>
          <cell r="E197" t="str">
            <v>M3</v>
          </cell>
          <cell r="F197">
            <v>0</v>
          </cell>
          <cell r="G197">
            <v>0</v>
          </cell>
          <cell r="H197">
            <v>0</v>
          </cell>
          <cell r="I197">
            <v>0</v>
          </cell>
        </row>
        <row r="198">
          <cell r="B198" t="str">
            <v>8.1 (7)</v>
          </cell>
          <cell r="D198" t="str">
            <v>Penetrasi Macadam untuk Pekerjaan Minor</v>
          </cell>
          <cell r="E198" t="str">
            <v>M3</v>
          </cell>
          <cell r="F198">
            <v>0</v>
          </cell>
          <cell r="G198">
            <v>0</v>
          </cell>
          <cell r="H198">
            <v>0</v>
          </cell>
          <cell r="I198">
            <v>0</v>
          </cell>
        </row>
        <row r="199">
          <cell r="B199" t="str">
            <v>8.1 (8)</v>
          </cell>
          <cell r="D199" t="str">
            <v>Campuran Aspal Dingin untuk Pekerjaan Minor</v>
          </cell>
          <cell r="E199" t="str">
            <v>M3</v>
          </cell>
          <cell r="F199">
            <v>0</v>
          </cell>
          <cell r="G199">
            <v>0</v>
          </cell>
          <cell r="H199">
            <v>0</v>
          </cell>
          <cell r="I199">
            <v>0</v>
          </cell>
        </row>
        <row r="200">
          <cell r="B200" t="str">
            <v>8.1 (9)</v>
          </cell>
          <cell r="D200" t="str">
            <v>Bitumen Residual untuk Pekerjaan Minor</v>
          </cell>
          <cell r="E200" t="str">
            <v>Liter</v>
          </cell>
          <cell r="F200">
            <v>0</v>
          </cell>
          <cell r="G200">
            <v>0</v>
          </cell>
          <cell r="H200">
            <v>0</v>
          </cell>
          <cell r="I200">
            <v>0</v>
          </cell>
        </row>
        <row r="201">
          <cell r="B201" t="str">
            <v>8.2 (1)</v>
          </cell>
          <cell r="D201" t="str">
            <v>Perbaikan Pada Bahu Jalan dan Pekerjaan Minor Lainnya</v>
          </cell>
          <cell r="E201" t="str">
            <v>M2</v>
          </cell>
          <cell r="F201">
            <v>0</v>
          </cell>
          <cell r="G201">
            <v>0</v>
          </cell>
          <cell r="H201">
            <v>0</v>
          </cell>
          <cell r="I201">
            <v>0</v>
          </cell>
        </row>
        <row r="202">
          <cell r="B202" t="str">
            <v>8.4 (1)</v>
          </cell>
          <cell r="D202" t="str">
            <v>Marka Jalan Thermoplastic</v>
          </cell>
          <cell r="E202" t="str">
            <v>M2</v>
          </cell>
          <cell r="F202">
            <v>0</v>
          </cell>
          <cell r="G202">
            <v>0</v>
          </cell>
          <cell r="H202">
            <v>0</v>
          </cell>
          <cell r="I202">
            <v>0</v>
          </cell>
        </row>
        <row r="203">
          <cell r="B203" t="str">
            <v>8.4 (2)</v>
          </cell>
          <cell r="D203" t="str">
            <v>Marka Jalan Bukan Thermoplastic</v>
          </cell>
          <cell r="E203" t="str">
            <v>M2</v>
          </cell>
          <cell r="F203">
            <v>0</v>
          </cell>
          <cell r="G203">
            <v>0</v>
          </cell>
          <cell r="H203">
            <v>0</v>
          </cell>
          <cell r="I203">
            <v>0</v>
          </cell>
        </row>
        <row r="204">
          <cell r="B204" t="str">
            <v>8.4 (3)</v>
          </cell>
          <cell r="D204" t="str">
            <v>Rumble Strip</v>
          </cell>
          <cell r="E204" t="str">
            <v>M2</v>
          </cell>
          <cell r="F204">
            <v>0</v>
          </cell>
          <cell r="G204">
            <v>0</v>
          </cell>
          <cell r="H204">
            <v>0</v>
          </cell>
          <cell r="I204">
            <v>0</v>
          </cell>
        </row>
        <row r="205">
          <cell r="B205" t="str">
            <v>8.4 (4) a</v>
          </cell>
          <cell r="D205" t="str">
            <v>Rambu Jalan dgn. Permukaan Pantul Engineering Grade Tipe .......</v>
          </cell>
          <cell r="E205" t="str">
            <v>Buah</v>
          </cell>
          <cell r="F205">
            <v>0</v>
          </cell>
          <cell r="G205">
            <v>0</v>
          </cell>
          <cell r="H205">
            <v>0</v>
          </cell>
          <cell r="I205">
            <v>0</v>
          </cell>
        </row>
        <row r="206">
          <cell r="B206" t="str">
            <v>8.4 (4) b</v>
          </cell>
          <cell r="D206" t="str">
            <v>Rambu Jalan dgn. Permukaan Pantul Engineering Grade Tipe .......</v>
          </cell>
          <cell r="E206" t="str">
            <v>Buah</v>
          </cell>
          <cell r="F206">
            <v>0</v>
          </cell>
          <cell r="G206">
            <v>0</v>
          </cell>
          <cell r="H206">
            <v>0</v>
          </cell>
          <cell r="I206">
            <v>0</v>
          </cell>
        </row>
        <row r="207">
          <cell r="B207" t="str">
            <v>8.4 (5) a</v>
          </cell>
          <cell r="D207" t="str">
            <v>Rambu Jalan dgn. Permukaan Pantul High Intensity Grade Tipe ......</v>
          </cell>
          <cell r="E207" t="str">
            <v>Buah</v>
          </cell>
          <cell r="F207">
            <v>0</v>
          </cell>
          <cell r="G207">
            <v>0</v>
          </cell>
          <cell r="H207">
            <v>0</v>
          </cell>
          <cell r="I207">
            <v>0</v>
          </cell>
        </row>
        <row r="208">
          <cell r="B208" t="str">
            <v>8.4 (5) b</v>
          </cell>
          <cell r="D208" t="str">
            <v>Rambu Jalan dgn. Permukaan Pantul High Intensity Grade Tipe ......</v>
          </cell>
          <cell r="E208" t="str">
            <v>Buah</v>
          </cell>
          <cell r="F208">
            <v>0</v>
          </cell>
          <cell r="G208">
            <v>0</v>
          </cell>
          <cell r="H208">
            <v>0</v>
          </cell>
          <cell r="I208">
            <v>0</v>
          </cell>
        </row>
        <row r="209">
          <cell r="B209" t="str">
            <v>8.4 (6) a</v>
          </cell>
          <cell r="D209" t="str">
            <v>Patok Pengarah Tipe ..............</v>
          </cell>
          <cell r="E209" t="str">
            <v>Buah</v>
          </cell>
          <cell r="F209">
            <v>0</v>
          </cell>
          <cell r="G209">
            <v>0</v>
          </cell>
          <cell r="H209">
            <v>0</v>
          </cell>
          <cell r="I209">
            <v>0</v>
          </cell>
        </row>
        <row r="210">
          <cell r="B210" t="str">
            <v>8.4 (6) b</v>
          </cell>
          <cell r="D210" t="str">
            <v>Patok Pengarah Tipe ..............</v>
          </cell>
          <cell r="E210" t="str">
            <v>Buah</v>
          </cell>
          <cell r="F210">
            <v>0</v>
          </cell>
          <cell r="G210">
            <v>0</v>
          </cell>
          <cell r="H210">
            <v>0</v>
          </cell>
          <cell r="I210">
            <v>0</v>
          </cell>
        </row>
        <row r="211">
          <cell r="B211" t="str">
            <v>8.4 (7)</v>
          </cell>
          <cell r="D211" t="str">
            <v>Patok Kilometer</v>
          </cell>
          <cell r="E211" t="str">
            <v>Buah</v>
          </cell>
          <cell r="F211">
            <v>0</v>
          </cell>
          <cell r="G211">
            <v>0</v>
          </cell>
          <cell r="H211">
            <v>0</v>
          </cell>
          <cell r="I211">
            <v>0</v>
          </cell>
        </row>
        <row r="212">
          <cell r="B212" t="str">
            <v>8.4 (8)</v>
          </cell>
          <cell r="D212" t="str">
            <v>Patok Hektometer</v>
          </cell>
          <cell r="E212" t="str">
            <v>Buah</v>
          </cell>
          <cell r="F212">
            <v>0</v>
          </cell>
          <cell r="G212">
            <v>0</v>
          </cell>
          <cell r="H212">
            <v>0</v>
          </cell>
          <cell r="I212">
            <v>0</v>
          </cell>
        </row>
        <row r="213">
          <cell r="B213" t="str">
            <v>8.4 (9)</v>
          </cell>
          <cell r="D213" t="str">
            <v>Patok Damija</v>
          </cell>
          <cell r="E213" t="str">
            <v>Buah</v>
          </cell>
          <cell r="F213">
            <v>0</v>
          </cell>
          <cell r="G213">
            <v>0</v>
          </cell>
          <cell r="H213">
            <v>0</v>
          </cell>
          <cell r="I213">
            <v>0</v>
          </cell>
        </row>
        <row r="214">
          <cell r="B214" t="str">
            <v>8.4 (10)</v>
          </cell>
          <cell r="D214" t="str">
            <v>Rel Pengaman</v>
          </cell>
          <cell r="E214" t="str">
            <v>M1</v>
          </cell>
          <cell r="F214">
            <v>0</v>
          </cell>
          <cell r="G214">
            <v>0</v>
          </cell>
          <cell r="H214">
            <v>0</v>
          </cell>
          <cell r="I214">
            <v>0</v>
          </cell>
        </row>
        <row r="215">
          <cell r="B215" t="str">
            <v>8.4 (11) a</v>
          </cell>
          <cell r="D215" t="str">
            <v>Paku Jalan (Road Stud) Tipe .........</v>
          </cell>
          <cell r="E215" t="str">
            <v>Buah</v>
          </cell>
          <cell r="F215">
            <v>0</v>
          </cell>
          <cell r="G215">
            <v>0</v>
          </cell>
          <cell r="H215">
            <v>0</v>
          </cell>
          <cell r="I215">
            <v>0</v>
          </cell>
        </row>
        <row r="216">
          <cell r="B216" t="str">
            <v>8.4 (11) b</v>
          </cell>
          <cell r="D216" t="str">
            <v>Paku Jalan (Road Stud) Tipe .........</v>
          </cell>
          <cell r="E216" t="str">
            <v>Buah</v>
          </cell>
          <cell r="F216">
            <v>0</v>
          </cell>
          <cell r="G216">
            <v>0</v>
          </cell>
          <cell r="H216">
            <v>0</v>
          </cell>
          <cell r="I216">
            <v>0</v>
          </cell>
        </row>
        <row r="217">
          <cell r="B217" t="str">
            <v>8.4 (12) a</v>
          </cell>
          <cell r="D217" t="str">
            <v>Mata Kucing (Cat Eyes) Tipe .........</v>
          </cell>
          <cell r="E217" t="str">
            <v>Buah</v>
          </cell>
          <cell r="F217">
            <v>0</v>
          </cell>
          <cell r="G217">
            <v>0</v>
          </cell>
          <cell r="H217">
            <v>0</v>
          </cell>
          <cell r="I217">
            <v>0</v>
          </cell>
        </row>
        <row r="218">
          <cell r="B218" t="str">
            <v>8.4 (12) b</v>
          </cell>
          <cell r="D218" t="str">
            <v>Mata Kucing (Cat Eyes) Tipe .........</v>
          </cell>
          <cell r="E218" t="str">
            <v>Buah</v>
          </cell>
          <cell r="F218">
            <v>0</v>
          </cell>
          <cell r="G218">
            <v>0</v>
          </cell>
          <cell r="H218">
            <v>0</v>
          </cell>
          <cell r="I218">
            <v>0</v>
          </cell>
        </row>
        <row r="219">
          <cell r="B219" t="str">
            <v>8.4 (13)</v>
          </cell>
          <cell r="D219" t="str">
            <v>Kerb Pracetak</v>
          </cell>
          <cell r="E219" t="str">
            <v>Buah</v>
          </cell>
          <cell r="F219">
            <v>0</v>
          </cell>
          <cell r="G219">
            <v>0</v>
          </cell>
          <cell r="H219">
            <v>0</v>
          </cell>
          <cell r="I219">
            <v>0</v>
          </cell>
        </row>
        <row r="220">
          <cell r="B220" t="str">
            <v>8.4 (14)</v>
          </cell>
          <cell r="D220" t="str">
            <v>Kerb Yang Digunakan Kembali</v>
          </cell>
          <cell r="E220" t="str">
            <v>Buah</v>
          </cell>
          <cell r="F220">
            <v>0</v>
          </cell>
          <cell r="G220">
            <v>0</v>
          </cell>
          <cell r="H220">
            <v>0</v>
          </cell>
          <cell r="I220">
            <v>0</v>
          </cell>
        </row>
        <row r="221">
          <cell r="B221" t="str">
            <v>8.4 (15)</v>
          </cell>
          <cell r="D221" t="str">
            <v>Perkerasan Blok Beton</v>
          </cell>
          <cell r="E221" t="str">
            <v>M2</v>
          </cell>
          <cell r="F221">
            <v>0</v>
          </cell>
          <cell r="G221">
            <v>0</v>
          </cell>
          <cell r="H221">
            <v>0</v>
          </cell>
          <cell r="I221">
            <v>0</v>
          </cell>
        </row>
        <row r="222">
          <cell r="B222" t="str">
            <v>8.4 (16) a</v>
          </cell>
          <cell r="D222" t="str">
            <v>Tutup Baja Untuk Lubang Drainase Tipe .........</v>
          </cell>
          <cell r="E222" t="str">
            <v>Buah</v>
          </cell>
          <cell r="F222">
            <v>0</v>
          </cell>
          <cell r="G222">
            <v>0</v>
          </cell>
          <cell r="H222">
            <v>0</v>
          </cell>
          <cell r="I222">
            <v>0</v>
          </cell>
        </row>
        <row r="223">
          <cell r="B223" t="str">
            <v>8.4 (16) b</v>
          </cell>
          <cell r="D223" t="str">
            <v>Tutup Baja Untuk Lubang Drainase Tipe .........</v>
          </cell>
          <cell r="E223" t="str">
            <v>Buah</v>
          </cell>
          <cell r="F223">
            <v>0</v>
          </cell>
          <cell r="G223">
            <v>0</v>
          </cell>
          <cell r="H223">
            <v>0</v>
          </cell>
          <cell r="I223">
            <v>0</v>
          </cell>
        </row>
        <row r="224">
          <cell r="B224" t="str">
            <v>8.4 (17)</v>
          </cell>
          <cell r="D224" t="str">
            <v>Pipa Untuk Pembuangan Air Dari Jembatan</v>
          </cell>
          <cell r="E224" t="str">
            <v>M1</v>
          </cell>
          <cell r="F224">
            <v>0</v>
          </cell>
          <cell r="G224">
            <v>0</v>
          </cell>
          <cell r="H224">
            <v>0</v>
          </cell>
          <cell r="I224">
            <v>0</v>
          </cell>
        </row>
        <row r="225">
          <cell r="B225" t="str">
            <v>8.4 (18)</v>
          </cell>
          <cell r="D225" t="str">
            <v>Papan Nama Jembatan</v>
          </cell>
          <cell r="E225" t="str">
            <v>Buah</v>
          </cell>
          <cell r="F225">
            <v>0</v>
          </cell>
          <cell r="G225">
            <v>0</v>
          </cell>
          <cell r="H225">
            <v>0</v>
          </cell>
          <cell r="I225">
            <v>0</v>
          </cell>
        </row>
        <row r="226">
          <cell r="B226" t="str">
            <v>8.4 (19)</v>
          </cell>
          <cell r="D226" t="str">
            <v>Lampu Penerangan Jalan Lengan Tunggal</v>
          </cell>
          <cell r="E226" t="str">
            <v>Buah</v>
          </cell>
          <cell r="F226">
            <v>0</v>
          </cell>
          <cell r="G226">
            <v>0</v>
          </cell>
          <cell r="H226">
            <v>0</v>
          </cell>
          <cell r="I226">
            <v>0</v>
          </cell>
        </row>
        <row r="227">
          <cell r="B227" t="str">
            <v>8.4 (20)</v>
          </cell>
          <cell r="D227" t="str">
            <v>Lampu Penerangan Jalan Lengan Ganda</v>
          </cell>
          <cell r="E227" t="str">
            <v>Buah</v>
          </cell>
          <cell r="F227">
            <v>0</v>
          </cell>
          <cell r="G227">
            <v>0</v>
          </cell>
          <cell r="H227">
            <v>0</v>
          </cell>
          <cell r="I227">
            <v>0</v>
          </cell>
        </row>
        <row r="228">
          <cell r="B228" t="str">
            <v>8.4 (21)</v>
          </cell>
          <cell r="D228" t="str">
            <v>Sistem &amp; Pesawat Pengatur Lalu Lintas</v>
          </cell>
          <cell r="E228" t="str">
            <v>LS</v>
          </cell>
          <cell r="F228">
            <v>0</v>
          </cell>
          <cell r="G228">
            <v>0</v>
          </cell>
          <cell r="H228">
            <v>0</v>
          </cell>
          <cell r="I228">
            <v>0</v>
          </cell>
        </row>
        <row r="229">
          <cell r="B229" t="str">
            <v>8.5 (1)</v>
          </cell>
          <cell r="D229" t="str">
            <v>Pengembalian Kondisi Lantai Jembatan Beton</v>
          </cell>
          <cell r="E229" t="str">
            <v>M2</v>
          </cell>
          <cell r="F229">
            <v>0</v>
          </cell>
          <cell r="G229">
            <v>0</v>
          </cell>
          <cell r="H229">
            <v>0</v>
          </cell>
          <cell r="I229">
            <v>0</v>
          </cell>
        </row>
        <row r="230">
          <cell r="B230" t="str">
            <v>8.5 (2)</v>
          </cell>
          <cell r="D230" t="str">
            <v>Pengembalian Kondisi Lantai Jembatan Kayu</v>
          </cell>
          <cell r="E230" t="str">
            <v>M2</v>
          </cell>
          <cell r="F230">
            <v>0</v>
          </cell>
          <cell r="G230">
            <v>0</v>
          </cell>
          <cell r="H230">
            <v>0</v>
          </cell>
          <cell r="I230">
            <v>0</v>
          </cell>
        </row>
        <row r="231">
          <cell r="B231" t="str">
            <v>8.5 (3) a</v>
          </cell>
          <cell r="D231" t="str">
            <v>Pengembalian Kond. Pelapisan Permukaan Baja Struktur Galvanis</v>
          </cell>
          <cell r="E231" t="str">
            <v>M2</v>
          </cell>
          <cell r="F231">
            <v>0</v>
          </cell>
          <cell r="G231">
            <v>0</v>
          </cell>
          <cell r="H231">
            <v>0</v>
          </cell>
          <cell r="I231">
            <v>0</v>
          </cell>
        </row>
        <row r="232">
          <cell r="B232" t="str">
            <v>8.5 (3) b</v>
          </cell>
          <cell r="D232" t="str">
            <v>Pengembalian Kond. Pelapisan Permukaan Baja Struk. Non Galvanis</v>
          </cell>
          <cell r="E232" t="str">
            <v>M2</v>
          </cell>
          <cell r="F232">
            <v>0</v>
          </cell>
          <cell r="G232">
            <v>0</v>
          </cell>
          <cell r="H232">
            <v>0</v>
          </cell>
          <cell r="I232">
            <v>0</v>
          </cell>
        </row>
        <row r="233">
          <cell r="B233" t="str">
            <v>9.1 (1)</v>
          </cell>
          <cell r="D233" t="str">
            <v>Mandor</v>
          </cell>
          <cell r="E233" t="str">
            <v>Jam</v>
          </cell>
          <cell r="F233">
            <v>20</v>
          </cell>
          <cell r="G233">
            <v>4750</v>
          </cell>
          <cell r="H233">
            <v>2.4181515178277719E-3</v>
          </cell>
          <cell r="I233">
            <v>95000</v>
          </cell>
        </row>
        <row r="234">
          <cell r="B234" t="str">
            <v>9.1 (2)</v>
          </cell>
          <cell r="D234" t="str">
            <v>Pekerja Biasa</v>
          </cell>
          <cell r="E234" t="str">
            <v>Jam</v>
          </cell>
          <cell r="F234">
            <v>42</v>
          </cell>
          <cell r="G234">
            <v>3750</v>
          </cell>
          <cell r="H234">
            <v>4.0090406742934112E-3</v>
          </cell>
          <cell r="I234">
            <v>157500</v>
          </cell>
        </row>
        <row r="235">
          <cell r="B235" t="str">
            <v>9.1 (3)</v>
          </cell>
          <cell r="D235" t="str">
            <v>Tukang Kayu, Tukang Batu, dsb</v>
          </cell>
          <cell r="E235" t="str">
            <v>Jam</v>
          </cell>
          <cell r="F235">
            <v>0</v>
          </cell>
          <cell r="G235">
            <v>0</v>
          </cell>
          <cell r="H235">
            <v>0</v>
          </cell>
          <cell r="I235">
            <v>0</v>
          </cell>
        </row>
        <row r="236">
          <cell r="B236" t="str">
            <v>9.1 (4)</v>
          </cell>
          <cell r="D236" t="str">
            <v>Dump Truck 3 - 4 M3</v>
          </cell>
          <cell r="E236" t="str">
            <v>Jam</v>
          </cell>
          <cell r="F236">
            <v>28</v>
          </cell>
          <cell r="G236">
            <v>243250.20677384481</v>
          </cell>
          <cell r="H236">
            <v>0.17336888408651135</v>
          </cell>
          <cell r="I236">
            <v>6811005.7896676548</v>
          </cell>
        </row>
        <row r="237">
          <cell r="B237" t="str">
            <v>9.1 (5)</v>
          </cell>
          <cell r="D237" t="str">
            <v>Truk Bak Datar 3 - 4 M3</v>
          </cell>
          <cell r="E237" t="str">
            <v>Jam</v>
          </cell>
          <cell r="F237">
            <v>0</v>
          </cell>
          <cell r="G237">
            <v>0</v>
          </cell>
          <cell r="H237">
            <v>0</v>
          </cell>
          <cell r="I237">
            <v>0</v>
          </cell>
        </row>
        <row r="238">
          <cell r="B238" t="str">
            <v>9.1 (6)</v>
          </cell>
          <cell r="D238" t="str">
            <v>Truk Tangki 3000 - 4500 Liter</v>
          </cell>
          <cell r="E238" t="str">
            <v>Jam</v>
          </cell>
          <cell r="F238">
            <v>0</v>
          </cell>
          <cell r="G238">
            <v>0</v>
          </cell>
          <cell r="H238">
            <v>0</v>
          </cell>
          <cell r="I238">
            <v>0</v>
          </cell>
        </row>
        <row r="239">
          <cell r="B239" t="str">
            <v>9.1 (7)</v>
          </cell>
          <cell r="D239" t="str">
            <v>Bulldozer 100 - 150 HP</v>
          </cell>
          <cell r="E239" t="str">
            <v>Jam</v>
          </cell>
          <cell r="F239">
            <v>0</v>
          </cell>
          <cell r="G239">
            <v>0</v>
          </cell>
          <cell r="H239">
            <v>0</v>
          </cell>
          <cell r="I239">
            <v>0</v>
          </cell>
        </row>
        <row r="240">
          <cell r="B240" t="str">
            <v>9.1 (8)</v>
          </cell>
          <cell r="D240" t="str">
            <v>Motor Grader min 100 HP</v>
          </cell>
          <cell r="E240" t="str">
            <v>Jam</v>
          </cell>
          <cell r="F240">
            <v>0</v>
          </cell>
          <cell r="G240">
            <v>0</v>
          </cell>
          <cell r="H240">
            <v>0</v>
          </cell>
          <cell r="I240">
            <v>0</v>
          </cell>
        </row>
        <row r="241">
          <cell r="B241" t="str">
            <v>9.1 (9)</v>
          </cell>
          <cell r="D241" t="str">
            <v>Loader Roda Karet 1.0 - 1.6 M3</v>
          </cell>
          <cell r="E241" t="str">
            <v>Jam</v>
          </cell>
          <cell r="F241">
            <v>0</v>
          </cell>
          <cell r="G241">
            <v>0</v>
          </cell>
          <cell r="H241">
            <v>0</v>
          </cell>
          <cell r="I241">
            <v>0</v>
          </cell>
        </row>
        <row r="242">
          <cell r="B242" t="str">
            <v>9.1 (10)</v>
          </cell>
          <cell r="D242" t="str">
            <v>Loader Roda Berantai 75 - 100 HP</v>
          </cell>
          <cell r="E242" t="str">
            <v>Jam</v>
          </cell>
          <cell r="F242">
            <v>0</v>
          </cell>
          <cell r="G242">
            <v>0</v>
          </cell>
          <cell r="H242">
            <v>0</v>
          </cell>
          <cell r="I242">
            <v>0</v>
          </cell>
        </row>
        <row r="243">
          <cell r="B243" t="str">
            <v>9.1 (11)</v>
          </cell>
          <cell r="D243" t="str">
            <v>Alat Penggali (Excavator) 80 - 140 HP</v>
          </cell>
          <cell r="E243" t="str">
            <v>Jam</v>
          </cell>
          <cell r="F243">
            <v>0</v>
          </cell>
          <cell r="G243">
            <v>0</v>
          </cell>
          <cell r="H243">
            <v>0</v>
          </cell>
          <cell r="I243">
            <v>0</v>
          </cell>
        </row>
        <row r="244">
          <cell r="B244" t="str">
            <v>9.1 (12)</v>
          </cell>
          <cell r="D244" t="str">
            <v>Crane 10 - 15 Ton</v>
          </cell>
          <cell r="E244" t="str">
            <v>Jam</v>
          </cell>
          <cell r="F244">
            <v>0</v>
          </cell>
          <cell r="G244">
            <v>0</v>
          </cell>
          <cell r="H244">
            <v>0</v>
          </cell>
          <cell r="I244">
            <v>0</v>
          </cell>
        </row>
        <row r="245">
          <cell r="B245" t="str">
            <v>9.1 (13)</v>
          </cell>
          <cell r="D245" t="str">
            <v>Penggilas Roda Besi 6 - 9 Ton</v>
          </cell>
          <cell r="E245" t="str">
            <v>Jam</v>
          </cell>
          <cell r="F245">
            <v>0</v>
          </cell>
          <cell r="G245">
            <v>0</v>
          </cell>
          <cell r="H245">
            <v>0</v>
          </cell>
          <cell r="I245">
            <v>0</v>
          </cell>
        </row>
        <row r="246">
          <cell r="B246" t="str">
            <v>9.1 (14)</v>
          </cell>
          <cell r="D246" t="str">
            <v>Penggilas Bervibrasi  5 - 8  Ton</v>
          </cell>
          <cell r="E246" t="str">
            <v>Jam</v>
          </cell>
          <cell r="F246">
            <v>0</v>
          </cell>
          <cell r="G246">
            <v>0</v>
          </cell>
          <cell r="H246">
            <v>0</v>
          </cell>
          <cell r="I246">
            <v>0</v>
          </cell>
        </row>
        <row r="247">
          <cell r="B247" t="str">
            <v>9.1 (15)</v>
          </cell>
          <cell r="D247" t="str">
            <v>Pemadat Bervibrasi 1.5 - 3.0 HP</v>
          </cell>
          <cell r="E247" t="str">
            <v>Jam</v>
          </cell>
          <cell r="F247">
            <v>0</v>
          </cell>
          <cell r="G247">
            <v>0</v>
          </cell>
          <cell r="H247">
            <v>0</v>
          </cell>
          <cell r="I247">
            <v>0</v>
          </cell>
        </row>
        <row r="248">
          <cell r="B248" t="str">
            <v>9.1 (16)</v>
          </cell>
          <cell r="D248" t="str">
            <v>Penggilas Roda Karet 8 - 10 Ton</v>
          </cell>
          <cell r="E248" t="str">
            <v>Jam</v>
          </cell>
          <cell r="F248">
            <v>0</v>
          </cell>
          <cell r="G248">
            <v>0</v>
          </cell>
          <cell r="H248">
            <v>0</v>
          </cell>
          <cell r="I248">
            <v>0</v>
          </cell>
        </row>
        <row r="249">
          <cell r="B249" t="str">
            <v>9.1 (17)</v>
          </cell>
          <cell r="D249" t="str">
            <v>Kompresor 4000 - 6500 Ltr/mnt</v>
          </cell>
          <cell r="E249" t="str">
            <v>Jam</v>
          </cell>
          <cell r="F249">
            <v>0</v>
          </cell>
          <cell r="G249">
            <v>0</v>
          </cell>
          <cell r="H249">
            <v>0</v>
          </cell>
          <cell r="I249">
            <v>0</v>
          </cell>
        </row>
        <row r="250">
          <cell r="B250" t="str">
            <v>9.1 (18)</v>
          </cell>
          <cell r="D250" t="str">
            <v>Beton Molen 0.3 - 0.6 M3</v>
          </cell>
          <cell r="E250" t="str">
            <v>Jam</v>
          </cell>
          <cell r="F250">
            <v>0</v>
          </cell>
          <cell r="G250">
            <v>0</v>
          </cell>
          <cell r="H250">
            <v>0</v>
          </cell>
          <cell r="I250">
            <v>0</v>
          </cell>
        </row>
        <row r="251">
          <cell r="B251" t="str">
            <v>9.1 (19)</v>
          </cell>
          <cell r="D251" t="str">
            <v>Pompa Air 70 - 100 MM</v>
          </cell>
          <cell r="E251" t="str">
            <v>Jam</v>
          </cell>
          <cell r="F251">
            <v>0</v>
          </cell>
          <cell r="G251">
            <v>0</v>
          </cell>
          <cell r="H251">
            <v>0</v>
          </cell>
          <cell r="I251">
            <v>0</v>
          </cell>
        </row>
        <row r="252">
          <cell r="B252">
            <v>0</v>
          </cell>
          <cell r="D252">
            <v>0</v>
          </cell>
          <cell r="E252">
            <v>0</v>
          </cell>
          <cell r="F252">
            <v>0</v>
          </cell>
          <cell r="G252">
            <v>0</v>
          </cell>
          <cell r="H252">
            <v>0</v>
          </cell>
          <cell r="I252">
            <v>0</v>
          </cell>
        </row>
        <row r="253">
          <cell r="B253" t="str">
            <v>10.1 (1)</v>
          </cell>
          <cell r="D253" t="str">
            <v>Pemeliharaan Rutin Perkerasan</v>
          </cell>
          <cell r="E253" t="str">
            <v>LS</v>
          </cell>
          <cell r="F253">
            <v>0</v>
          </cell>
          <cell r="G253">
            <v>0</v>
          </cell>
          <cell r="H253">
            <v>0</v>
          </cell>
          <cell r="I253">
            <v>0</v>
          </cell>
        </row>
        <row r="254">
          <cell r="B254" t="str">
            <v>10.1 (2)</v>
          </cell>
          <cell r="D254" t="str">
            <v>Pemeliharaan Rutin Bahu Jalan</v>
          </cell>
          <cell r="E254" t="str">
            <v>LS</v>
          </cell>
          <cell r="F254">
            <v>0</v>
          </cell>
          <cell r="G254">
            <v>0</v>
          </cell>
          <cell r="H254">
            <v>0</v>
          </cell>
          <cell r="I254">
            <v>0</v>
          </cell>
        </row>
        <row r="255">
          <cell r="B255" t="str">
            <v>10.1 (2.b)</v>
          </cell>
          <cell r="D255" t="str">
            <v>Pemeliharaan Rutin damija</v>
          </cell>
          <cell r="E255" t="str">
            <v>LS</v>
          </cell>
          <cell r="F255">
            <v>0</v>
          </cell>
          <cell r="G255">
            <v>0</v>
          </cell>
          <cell r="H255">
            <v>0</v>
          </cell>
          <cell r="I255">
            <v>0</v>
          </cell>
        </row>
        <row r="256">
          <cell r="B256" t="str">
            <v>10.1 (3)</v>
          </cell>
          <cell r="D256" t="str">
            <v>Pemeliharaan Rutin Selokan, Saluran Air, Galian &amp; Timbunan</v>
          </cell>
          <cell r="E256" t="str">
            <v>LS</v>
          </cell>
          <cell r="F256">
            <v>0</v>
          </cell>
          <cell r="G256">
            <v>0</v>
          </cell>
          <cell r="H256">
            <v>0</v>
          </cell>
          <cell r="I256">
            <v>0</v>
          </cell>
        </row>
        <row r="257">
          <cell r="B257" t="str">
            <v>10.1 (4)</v>
          </cell>
          <cell r="D257" t="str">
            <v>Pemeliharaan Rutin Perlengkapan Jalan</v>
          </cell>
          <cell r="E257" t="str">
            <v>LS</v>
          </cell>
          <cell r="F257">
            <v>0</v>
          </cell>
          <cell r="G257">
            <v>0</v>
          </cell>
          <cell r="H257">
            <v>0</v>
          </cell>
          <cell r="I257">
            <v>0</v>
          </cell>
        </row>
      </sheetData>
      <sheetData sheetId="8" refreshError="1"/>
      <sheetData sheetId="9"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H"/>
      <sheetName val="PM"/>
      <sheetName val="TAB"/>
    </sheetNames>
    <sheetDataSet>
      <sheetData sheetId="0" refreshError="1">
        <row r="7">
          <cell r="G7">
            <v>12500</v>
          </cell>
        </row>
        <row r="9">
          <cell r="G9">
            <v>11875</v>
          </cell>
        </row>
      </sheetData>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KoefMixer"/>
      <sheetName val="KoefExc_Excavator"/>
      <sheetName val="KoefExc_Dump_Vibro"/>
      <sheetName val="Metode Pelaksanaan"/>
      <sheetName val="AT"/>
      <sheetName val="Kuantitas"/>
      <sheetName val="Jadwal"/>
      <sheetName val="Analisa"/>
      <sheetName val="ALB 1"/>
      <sheetName val="Sub."/>
      <sheetName val="Hargabahan"/>
      <sheetName val="Alat Berat"/>
    </sheetNames>
    <sheetDataSet>
      <sheetData sheetId="0"/>
      <sheetData sheetId="1"/>
      <sheetData sheetId="2"/>
      <sheetData sheetId="3"/>
      <sheetData sheetId="4"/>
      <sheetData sheetId="5">
        <row r="44">
          <cell r="L44">
            <v>30.099600000000009</v>
          </cell>
        </row>
      </sheetData>
      <sheetData sheetId="6"/>
      <sheetData sheetId="7">
        <row r="77">
          <cell r="M77">
            <v>9987</v>
          </cell>
        </row>
      </sheetData>
      <sheetData sheetId="8"/>
      <sheetData sheetId="9"/>
      <sheetData sheetId="10">
        <row r="14">
          <cell r="G14">
            <v>16125</v>
          </cell>
        </row>
        <row r="16">
          <cell r="G16">
            <v>12500</v>
          </cell>
        </row>
        <row r="54">
          <cell r="G54">
            <v>14500</v>
          </cell>
        </row>
      </sheetData>
      <sheetData sheetId="1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refreshError="1">
        <row r="7">
          <cell r="C7" t="str">
            <v>Batu Gunung</v>
          </cell>
        </row>
        <row r="12">
          <cell r="C12" t="str">
            <v>Batu Pecah 10 - 15 Cm</v>
          </cell>
        </row>
        <row r="14">
          <cell r="C14" t="str">
            <v>Batu Pecah 5 - 7 Cm</v>
          </cell>
        </row>
        <row r="15">
          <cell r="C15" t="str">
            <v>Batu Pecah 3 - 5 Cm</v>
          </cell>
        </row>
        <row r="16">
          <cell r="C16" t="str">
            <v>Batu Pecah 2 - 3 Cm</v>
          </cell>
        </row>
        <row r="17">
          <cell r="C17" t="str">
            <v>Batu Pecah 1 - 2 Cm</v>
          </cell>
        </row>
        <row r="19">
          <cell r="C19" t="str">
            <v>Buis Beton diameter 60 Cm</v>
          </cell>
        </row>
        <row r="20">
          <cell r="C20" t="str">
            <v xml:space="preserve">Buis Beton diameter 80 Cm </v>
          </cell>
        </row>
        <row r="21">
          <cell r="C21" t="str">
            <v>Pasir urug / Timbunan</v>
          </cell>
        </row>
        <row r="23">
          <cell r="C23" t="str">
            <v>Sirtu Tidak diayak</v>
          </cell>
        </row>
        <row r="30">
          <cell r="C30" t="str">
            <v>Kapur</v>
          </cell>
        </row>
        <row r="32">
          <cell r="C32" t="str">
            <v>Kawat Beronjong  d. 5 mm</v>
          </cell>
        </row>
        <row r="34">
          <cell r="C34" t="str">
            <v>Paku Jembatan</v>
          </cell>
        </row>
        <row r="35">
          <cell r="C35" t="str">
            <v>Baja Tulangan Beton</v>
          </cell>
        </row>
        <row r="38">
          <cell r="C38" t="str">
            <v>Kayu untuk Perancah</v>
          </cell>
        </row>
        <row r="44">
          <cell r="C44" t="str">
            <v>Kerikil Sungai Royalty</v>
          </cell>
        </row>
        <row r="47">
          <cell r="C47" t="str">
            <v>Tasirtu Royalty</v>
          </cell>
        </row>
        <row r="70">
          <cell r="C70" t="str">
            <v>Mekanik</v>
          </cell>
        </row>
        <row r="75">
          <cell r="C75" t="str">
            <v>Operator Semi Terampil</v>
          </cell>
        </row>
        <row r="77">
          <cell r="C77" t="str">
            <v>Sopir Truck</v>
          </cell>
        </row>
        <row r="78">
          <cell r="C78" t="str">
            <v>Sopir Personil</v>
          </cell>
        </row>
        <row r="81">
          <cell r="C81" t="str">
            <v>Buruh Terampil</v>
          </cell>
        </row>
        <row r="100">
          <cell r="AH100" t="str">
            <v>Bulldozer 100 HP</v>
          </cell>
        </row>
        <row r="101">
          <cell r="AH101" t="str">
            <v>Motor Greder 115 HP</v>
          </cell>
        </row>
        <row r="102">
          <cell r="AH102" t="str">
            <v>Stone Crusher 40 - 50 ton/hari 140 HP</v>
          </cell>
        </row>
        <row r="103">
          <cell r="AH103" t="str">
            <v>Screening Plant 80 HP</v>
          </cell>
        </row>
        <row r="104">
          <cell r="AH104" t="str">
            <v>Loader Wheeled 115 HP</v>
          </cell>
        </row>
        <row r="105">
          <cell r="AH105" t="str">
            <v>Tractor Wheeled 60 HP</v>
          </cell>
        </row>
        <row r="106">
          <cell r="AH106" t="str">
            <v>Roller 3 Wheeled 8 - 10 ton 51 HP</v>
          </cell>
        </row>
        <row r="107">
          <cell r="AH107" t="str">
            <v>Tandem Roller 6 - 10 Ton 40 HP</v>
          </cell>
        </row>
        <row r="108">
          <cell r="AH108" t="str">
            <v>Self Vibrator Roller 10 ton 35 HP</v>
          </cell>
        </row>
        <row r="109">
          <cell r="AH109" t="str">
            <v>Pneumatic Tire Roller 8  - 15 ton 95 HP</v>
          </cell>
        </row>
        <row r="110">
          <cell r="AH110" t="str">
            <v>Vibrator Roller 600 Kg 7 HP</v>
          </cell>
        </row>
        <row r="111">
          <cell r="AH111" t="str">
            <v>Plate Vibrator / Stamper 4 HP</v>
          </cell>
        </row>
        <row r="112">
          <cell r="AH112" t="str">
            <v>Concrete  Vibrator 4 HP</v>
          </cell>
        </row>
        <row r="114">
          <cell r="AH114" t="str">
            <v>Asphalt Sprayer Towed 350 L 7 HP</v>
          </cell>
        </row>
        <row r="115">
          <cell r="AH115" t="str">
            <v>Asphalt Sprayer, Towed 400 L 8 HP</v>
          </cell>
        </row>
        <row r="116">
          <cell r="AH116" t="str">
            <v>Asphalt Mixing Plant 30 t/h 125 HP</v>
          </cell>
        </row>
        <row r="118">
          <cell r="AH118" t="str">
            <v>Asphalt Finisher 30 HP</v>
          </cell>
        </row>
        <row r="119">
          <cell r="AH119" t="str">
            <v>Water Tank Truck 115 HP</v>
          </cell>
        </row>
        <row r="123">
          <cell r="AH123" t="str">
            <v>Dump Truck 5 Ton 145 HP</v>
          </cell>
        </row>
        <row r="124">
          <cell r="AH124" t="str">
            <v>Flat Bed Truck 4,0 Ton 80 HP</v>
          </cell>
        </row>
        <row r="125">
          <cell r="AH125" t="str">
            <v>Concrete  Mixer 0,125 M3 7 HP</v>
          </cell>
        </row>
        <row r="126">
          <cell r="AH126" t="str">
            <v>Concrete  Mixer 0,250 M3 10 HP</v>
          </cell>
        </row>
        <row r="128">
          <cell r="AH128" t="str">
            <v>Compressor, Air 150 M3 20 HP</v>
          </cell>
        </row>
        <row r="129">
          <cell r="AH129" t="str">
            <v>Water Pump (d. 5 Cm) 8 HP</v>
          </cell>
        </row>
        <row r="130">
          <cell r="AH130" t="str">
            <v>Tractor Equipment, etc</v>
          </cell>
        </row>
      </sheetData>
      <sheetData sheetId="1" refreshError="1"/>
      <sheetData sheetId="2" refreshError="1"/>
      <sheetData sheetId="3" refreshError="1">
        <row r="66">
          <cell r="U66">
            <v>200379</v>
          </cell>
        </row>
        <row r="136">
          <cell r="U136">
            <v>57396</v>
          </cell>
        </row>
        <row r="206">
          <cell r="U206">
            <v>127815</v>
          </cell>
        </row>
        <row r="276">
          <cell r="U276">
            <v>36529</v>
          </cell>
        </row>
        <row r="346">
          <cell r="U346">
            <v>65863</v>
          </cell>
        </row>
        <row r="416">
          <cell r="U416">
            <v>25447</v>
          </cell>
        </row>
        <row r="486">
          <cell r="U486">
            <v>25930</v>
          </cell>
        </row>
        <row r="556">
          <cell r="U556">
            <v>40415</v>
          </cell>
        </row>
        <row r="626">
          <cell r="U626">
            <v>27481</v>
          </cell>
        </row>
        <row r="696">
          <cell r="U696">
            <v>65924</v>
          </cell>
        </row>
        <row r="766">
          <cell r="U766">
            <v>20366</v>
          </cell>
        </row>
        <row r="836">
          <cell r="U836">
            <v>8586</v>
          </cell>
        </row>
        <row r="906">
          <cell r="U906">
            <v>9398</v>
          </cell>
        </row>
        <row r="976">
          <cell r="U976">
            <v>110212</v>
          </cell>
        </row>
        <row r="1046">
          <cell r="U1046">
            <v>49592</v>
          </cell>
        </row>
        <row r="1116">
          <cell r="U1116">
            <v>22164</v>
          </cell>
        </row>
        <row r="1187">
          <cell r="U1187">
            <v>329286</v>
          </cell>
        </row>
        <row r="1257">
          <cell r="U1257">
            <v>169833</v>
          </cell>
        </row>
        <row r="1327">
          <cell r="U1327">
            <v>64603</v>
          </cell>
        </row>
        <row r="1397">
          <cell r="U1397">
            <v>44502</v>
          </cell>
        </row>
        <row r="1467">
          <cell r="U1467">
            <v>10118</v>
          </cell>
        </row>
        <row r="1537">
          <cell r="U1537">
            <v>208115</v>
          </cell>
        </row>
        <row r="1607">
          <cell r="U1607">
            <v>48875</v>
          </cell>
        </row>
        <row r="1677">
          <cell r="U1677">
            <v>64797</v>
          </cell>
        </row>
        <row r="1747">
          <cell r="U1747">
            <v>43555</v>
          </cell>
        </row>
        <row r="1817">
          <cell r="U1817">
            <v>2752</v>
          </cell>
        </row>
        <row r="1887">
          <cell r="U1887">
            <v>4808</v>
          </cell>
        </row>
        <row r="1957">
          <cell r="U1957">
            <v>16722</v>
          </cell>
        </row>
        <row r="2027">
          <cell r="U2027">
            <v>42023</v>
          </cell>
        </row>
        <row r="2097">
          <cell r="U2097">
            <v>4580</v>
          </cell>
        </row>
        <row r="2167">
          <cell r="U2167">
            <v>43961</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row>
        <row r="27">
          <cell r="AW27">
            <v>29785.248755724133</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ow r="9">
          <cell r="E9">
            <v>23000</v>
          </cell>
        </row>
        <row r="20">
          <cell r="E20">
            <v>16000</v>
          </cell>
        </row>
        <row r="21">
          <cell r="E21">
            <v>16500</v>
          </cell>
        </row>
      </sheetData>
      <sheetData sheetId="8">
        <row r="13">
          <cell r="G13">
            <v>50000</v>
          </cell>
        </row>
        <row r="25">
          <cell r="G25">
            <v>47000</v>
          </cell>
        </row>
        <row r="33">
          <cell r="G33">
            <v>28000</v>
          </cell>
        </row>
        <row r="37">
          <cell r="G37">
            <v>800000</v>
          </cell>
        </row>
        <row r="45">
          <cell r="G45">
            <v>42000</v>
          </cell>
        </row>
      </sheetData>
      <sheetData sheetId="9">
        <row r="37">
          <cell r="G37">
            <v>5000</v>
          </cell>
        </row>
        <row r="42">
          <cell r="G42">
            <v>4000</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ver"/>
      <sheetName val="analisa"/>
      <sheetName val="rab"/>
      <sheetName val="Sheet5"/>
      <sheetName val="Sheet6"/>
      <sheetName val="Sheet7"/>
      <sheetName val="Sheet8"/>
      <sheetName val="Sheet9"/>
      <sheetName val="Sheet10"/>
      <sheetName val="Sheet11"/>
    </sheetNames>
    <sheetDataSet>
      <sheetData sheetId="0"/>
      <sheetData sheetId="1" refreshError="1">
        <row r="363">
          <cell r="I363">
            <v>17870.55</v>
          </cell>
        </row>
        <row r="582">
          <cell r="I582">
            <v>8380</v>
          </cell>
        </row>
      </sheetData>
      <sheetData sheetId="2"/>
      <sheetData sheetId="3"/>
      <sheetData sheetId="4"/>
      <sheetData sheetId="5"/>
      <sheetData sheetId="6"/>
      <sheetData sheetId="7"/>
      <sheetData sheetId="8"/>
      <sheetData sheetId="9"/>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NK"/>
      <sheetName val="REKAP"/>
      <sheetName val="BOQ"/>
      <sheetName val="ANALISA"/>
      <sheetName val="dafhar"/>
      <sheetName val="Antek"/>
      <sheetName val=" Biaya alat jam'05"/>
      <sheetName val="Analisa Produksi alat'05"/>
      <sheetName val="Anal-Grout!Back!Water"/>
      <sheetName val="AHSP'05"/>
      <sheetName val="daf harga'05"/>
      <sheetName val="Rekap Hrg"/>
      <sheetName val="Rekap Rab '05"/>
      <sheetName val="Rab '05"/>
      <sheetName val="Daft Print"/>
      <sheetName val="Sch Pelaks'05 (Kontrak)"/>
      <sheetName val="Sruct.Org'05"/>
      <sheetName val="daf harga A.Besar"/>
      <sheetName val="AHSP"/>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5">
          <cell r="O25">
            <v>0.1</v>
          </cell>
        </row>
        <row r="69">
          <cell r="O69">
            <v>0.75</v>
          </cell>
        </row>
        <row r="355">
          <cell r="U355">
            <v>36960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sheetData>
      <sheetData sheetId="3" refreshError="1"/>
      <sheetData sheetId="4" refreshError="1"/>
      <sheetData sheetId="5" refreshError="1"/>
      <sheetData sheetId="6">
        <row r="21">
          <cell r="H21">
            <v>40000</v>
          </cell>
        </row>
        <row r="24">
          <cell r="H24">
            <v>65000</v>
          </cell>
        </row>
        <row r="60">
          <cell r="H60">
            <v>20000</v>
          </cell>
        </row>
        <row r="74">
          <cell r="H74">
            <v>47500</v>
          </cell>
        </row>
        <row r="79">
          <cell r="H79">
            <v>12000</v>
          </cell>
        </row>
        <row r="82">
          <cell r="H82">
            <v>5000</v>
          </cell>
        </row>
        <row r="91">
          <cell r="H91">
            <v>9000</v>
          </cell>
        </row>
        <row r="95">
          <cell r="H95">
            <v>7500</v>
          </cell>
        </row>
        <row r="104">
          <cell r="H104">
            <v>25000</v>
          </cell>
        </row>
        <row r="109">
          <cell r="H109">
            <v>4500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RG.BAHAN"/>
      <sheetName val="ANALISA"/>
      <sheetName val="RAB RKB"/>
      <sheetName val="RAB PUSTAKA"/>
      <sheetName val="RAB PAGAR "/>
      <sheetName val="RAB MUSHALLA "/>
      <sheetName val="RAB MCK 2X2"/>
      <sheetName val="RAB R.DINAS T.36"/>
      <sheetName val="RAB R.DINAS T.45 "/>
      <sheetName val="RAB MEUBELAIR"/>
      <sheetName val="RAB REHAB RKB"/>
      <sheetName val="REKAP"/>
      <sheetName val="RAB RKB TIANG SELASAR"/>
      <sheetName val="RAB KANTOR"/>
      <sheetName val="RAB R.DINAS KEPSEK "/>
      <sheetName val="RAB R.DINAS GURU"/>
      <sheetName val="RAB MCK"/>
      <sheetName val="RAB MEUBELAIR "/>
      <sheetName val="REKAP SDN 2 PINTU RIME"/>
      <sheetName val="H.Satuan"/>
      <sheetName val="RAB KONTRAK"/>
      <sheetName val="Rencana Bahan"/>
      <sheetName val="Volume bahan"/>
      <sheetName val="REKAP SMAN 1 PINING"/>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K321"/>
      <sheetName val="K311  (2)"/>
      <sheetName val="aLAT"/>
      <sheetName val="HRG.BAHAN"/>
      <sheetName val="ANALISA"/>
      <sheetName val="RAB "/>
      <sheetName val="REKAP"/>
    </sheetNames>
    <sheetDataSet>
      <sheetData sheetId="0"/>
      <sheetData sheetId="1"/>
      <sheetData sheetId="2"/>
      <sheetData sheetId="3">
        <row r="35">
          <cell r="F35">
            <v>54500</v>
          </cell>
        </row>
        <row r="37">
          <cell r="F37">
            <v>1000</v>
          </cell>
        </row>
        <row r="38">
          <cell r="F38">
            <v>2350</v>
          </cell>
        </row>
        <row r="41">
          <cell r="F41">
            <v>30000</v>
          </cell>
        </row>
      </sheetData>
      <sheetData sheetId="4"/>
      <sheetData sheetId="5"/>
      <sheetData sheetId="6"/>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RG.BAHAN"/>
      <sheetName val="ANALISA"/>
      <sheetName val="RAB "/>
      <sheetName val="REKAP"/>
      <sheetName val="REV.PEK MIN "/>
      <sheetName val="Sheet1"/>
    </sheetNames>
    <sheetDataSet>
      <sheetData sheetId="0">
        <row r="66">
          <cell r="E66">
            <v>273000</v>
          </cell>
        </row>
        <row r="67">
          <cell r="E67">
            <v>95000</v>
          </cell>
        </row>
        <row r="68">
          <cell r="E68">
            <v>147000</v>
          </cell>
        </row>
      </sheetData>
      <sheetData sheetId="1"/>
      <sheetData sheetId="2" refreshError="1"/>
      <sheetData sheetId="3" refreshError="1"/>
      <sheetData sheetId="4"/>
      <sheetData sheetId="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Mat'l (2)"/>
      <sheetName val="REKAP H. MUSLIM"/>
      <sheetName val="REKAP H. ILYAS"/>
      <sheetName val="R. H. MUSLIM"/>
      <sheetName val="R. H.ILYAS"/>
      <sheetName val="RAB H. MUSLIM"/>
      <sheetName val="R. JL. H.ILYAS"/>
      <sheetName val="KULIT"/>
      <sheetName val="SAMPUL"/>
      <sheetName val="RAB"/>
      <sheetName val="ANL. BOW"/>
      <sheetName val="r. at-taqwa"/>
      <sheetName val="rab at-tagwa"/>
      <sheetName val="Anl.Bm(K)"/>
      <sheetName val="A3"/>
      <sheetName val="Upah"/>
      <sheetName val="Mat'l"/>
      <sheetName val="Al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27">
          <cell r="J327">
            <v>42724.07</v>
          </cell>
        </row>
        <row r="462">
          <cell r="J462">
            <v>208614.17</v>
          </cell>
        </row>
      </sheetData>
      <sheetData sheetId="14" refreshError="1"/>
      <sheetData sheetId="15" refreshError="1"/>
      <sheetData sheetId="16" refreshError="1"/>
      <sheetData sheetId="17"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ab-Monomental (2)"/>
      <sheetName val="Rab-Jem (2)"/>
      <sheetName val="Rekap"/>
      <sheetName val="Sheet2"/>
      <sheetName val="Rab-Monomental"/>
      <sheetName val="Rab-Jem"/>
      <sheetName val="Anl.Bm(K)"/>
      <sheetName val="A3"/>
      <sheetName val="Sheet1"/>
      <sheetName val="Upah"/>
      <sheetName val="Mat'l"/>
      <sheetName val="Alat"/>
    </sheetNames>
    <sheetDataSet>
      <sheetData sheetId="0"/>
      <sheetData sheetId="1"/>
      <sheetData sheetId="2"/>
      <sheetData sheetId="3">
        <row r="35">
          <cell r="K35">
            <v>193200</v>
          </cell>
        </row>
      </sheetData>
      <sheetData sheetId="4"/>
      <sheetData sheetId="5"/>
      <sheetData sheetId="6">
        <row r="741">
          <cell r="J741">
            <v>25500</v>
          </cell>
        </row>
        <row r="1661">
          <cell r="J1661">
            <v>11163.75</v>
          </cell>
        </row>
        <row r="1966">
          <cell r="J1966">
            <v>319800</v>
          </cell>
        </row>
      </sheetData>
      <sheetData sheetId="7"/>
      <sheetData sheetId="8"/>
      <sheetData sheetId="9"/>
      <sheetData sheetId="10"/>
      <sheetData sheetId="1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BAP-PTN-RIPP"/>
      <sheetName val="KWT -RIPP"/>
      <sheetName val="BAND-RIPP (2)"/>
      <sheetName val="BAND-RIPP"/>
    </sheetNames>
    <sheetDataSet>
      <sheetData sheetId="0" refreshError="1"/>
      <sheetData sheetId="1"/>
      <sheetData sheetId="2">
        <row r="14">
          <cell r="D14" t="str">
            <v>Pembayaran Termynt Ke - II/Terakhir (Termasuk PPN) untuk   Proyek Rencana Induk Pengembangan Pariwisata Pekerjaan Perencanaan Teknis Penyusunan Rencana Induk Pengembangan Pariwisata Kabupaten  Aceh  Selatan (Lanjutan Tahap-II).</v>
          </cell>
        </row>
      </sheetData>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ulit Lelang"/>
      <sheetName val="DAFTAR ISI"/>
      <sheetName val="RINGKASAN"/>
      <sheetName val="PROSES-EVA-LLG"/>
      <sheetName val="TABEL-A-B-C"/>
      <sheetName val="TABEL-D Barang"/>
      <sheetName val="TABEL-D Fisik"/>
      <sheetName val="RESUME"/>
      <sheetName val="REKOM"/>
      <sheetName val="BAHP"/>
      <sheetName val="Rp 1"/>
      <sheetName val="Rp 2"/>
      <sheetName val="Rp 3"/>
      <sheetName val="Kulit Ev."/>
      <sheetName val="DHR"/>
      <sheetName val="BA. Klarifi"/>
      <sheetName val="Lamp. PQ"/>
      <sheetName val="BA.  PQ"/>
      <sheetName val="Undangan Ver &amp; Klafi"/>
      <sheetName val="Nilai Isian Kwlf Barang"/>
      <sheetName val="B.A KUALIFIKASI Barang"/>
      <sheetName val="Nilai Isian Kwlf Fisik"/>
      <sheetName val="B.A KUALIFIKASI Fisik"/>
      <sheetName val="Kulit Lelang (2)"/>
      <sheetName val="BAB-1-IV"/>
      <sheetName val="Lamp-2 Ev. Harga"/>
      <sheetName val="Lamp-1 Ev. Harga"/>
      <sheetName val="B.A EV.HARGA"/>
      <sheetName val="Lamp Tekhnis-2 (Barang)"/>
      <sheetName val="Lamp. Teknis-1 (Barang)"/>
      <sheetName val="Lamp Tekhnis-3 (Personil-Fisik)"/>
      <sheetName val="Lamp Tekhnis-2 (Fisik)"/>
      <sheetName val="Lamp. Teknis-1 (Fisik)"/>
      <sheetName val="BA-EV. TEKHNIS"/>
      <sheetName val="Lamp. B.A. Adm Fisik"/>
      <sheetName val="BA-EV. ADM"/>
      <sheetName val="KOREK-1"/>
      <sheetName val="KOREK-2"/>
      <sheetName val="KOREK-3"/>
      <sheetName val="Lamp Koreksi Aritmatik"/>
      <sheetName val="BA-KOREKSI ARITMATIKA"/>
      <sheetName val="DHR PEMBUKAAN"/>
      <sheetName val="BA. BUKA"/>
      <sheetName val="DHR AANWIZJING"/>
      <sheetName val="NO. SURAT"/>
      <sheetName val="MENU"/>
      <sheetName val="BA. AANWIZJING"/>
      <sheetName val="KULIT ARSIP PAN"/>
      <sheetName val="PENDAFTARAN DAN PENGAMBILAN DO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refreshError="1"/>
      <sheetData sheetId="42"/>
      <sheetData sheetId="43" refreshError="1"/>
      <sheetData sheetId="44">
        <row r="19">
          <cell r="H19" t="str">
            <v>Kutacane, tanggal tersebut diatas</v>
          </cell>
        </row>
      </sheetData>
      <sheetData sheetId="45">
        <row r="14">
          <cell r="B14" t="str">
            <v>PENGADAAN HAND TRAKTOR SINGKAL</v>
          </cell>
        </row>
        <row r="52">
          <cell r="I52" t="str">
            <v>CV.  GELORA ALAS</v>
          </cell>
        </row>
        <row r="59">
          <cell r="I59" t="str">
            <v>CV. KHUMAH LUAR</v>
          </cell>
        </row>
      </sheetData>
      <sheetData sheetId="46" refreshError="1"/>
      <sheetData sheetId="47" refreshError="1"/>
      <sheetData sheetId="48" refreshError="1"/>
      <sheetData sheetId="49"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rt"/>
      <sheetName val="Sch"/>
      <sheetName val="Rekap"/>
      <sheetName val="Rab-Jemb"/>
      <sheetName val="An-Bow"/>
      <sheetName val="Anl.Bm(K)"/>
      <sheetName val="A3"/>
      <sheetName val="Upah"/>
      <sheetName val="Mat'l"/>
      <sheetName val="Alat"/>
    </sheetNames>
    <sheetDataSet>
      <sheetData sheetId="0"/>
      <sheetData sheetId="1"/>
      <sheetData sheetId="2"/>
      <sheetData sheetId="3"/>
      <sheetData sheetId="4"/>
      <sheetData sheetId="5"/>
      <sheetData sheetId="6"/>
      <sheetData sheetId="7" refreshError="1"/>
      <sheetData sheetId="8" refreshError="1">
        <row r="13">
          <cell r="G13">
            <v>50000</v>
          </cell>
        </row>
        <row r="45">
          <cell r="G45">
            <v>42000</v>
          </cell>
        </row>
      </sheetData>
      <sheetData sheetId="9"/>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Daftar Isi"/>
      <sheetName val="RESUM-2"/>
      <sheetName val="PROSES-EVA-LLG"/>
      <sheetName val="TABEL-A-B-C"/>
      <sheetName val="TABEL-D"/>
      <sheetName val="RESUME"/>
      <sheetName val="BAHP"/>
      <sheetName val="REKOM"/>
      <sheetName val="menu"/>
      <sheetName val="BAB-1-IV"/>
      <sheetName val="BAB-VI"/>
      <sheetName val="BAB-VII"/>
      <sheetName val="ARITMATIK"/>
      <sheetName val="TOTAL HARGA"/>
      <sheetName val="BAB-VIII"/>
      <sheetName val="VII-1"/>
      <sheetName val="BAB-IX"/>
      <sheetName val="VII-2"/>
      <sheetName val="VII-3"/>
      <sheetName val="VII-4"/>
      <sheetName val="VII-5"/>
      <sheetName val="Personil"/>
      <sheetName val="peralatan"/>
      <sheetName val="Kulit (3)"/>
      <sheetName val="Kulit (2)"/>
      <sheetName val="Kulit"/>
      <sheetName val="Sheet1"/>
      <sheetName val="TABEL-E no perlu diketik"/>
    </sheetNames>
    <sheetDataSet>
      <sheetData sheetId="0"/>
      <sheetData sheetId="1"/>
      <sheetData sheetId="2"/>
      <sheetData sheetId="3"/>
      <sheetData sheetId="4"/>
      <sheetData sheetId="5"/>
      <sheetData sheetId="6"/>
      <sheetData sheetId="7"/>
      <sheetData sheetId="8" refreshError="1">
        <row r="9">
          <cell r="B9" t="str">
            <v>Pembangunan Gedung BLK Aceh Tenggara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253">
          <cell r="X253">
            <v>1250000</v>
          </cell>
        </row>
      </sheetData>
      <sheetData sheetId="1"/>
      <sheetData sheetId="2"/>
      <sheetData sheetId="3"/>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Rekapitulasi SKS"/>
      <sheetName val="Rekapitulasi"/>
      <sheetName val="Kuantitas"/>
      <sheetName val="Analisa"/>
      <sheetName val="DU&amp;B"/>
    </sheetNames>
    <sheetDataSet>
      <sheetData sheetId="0" refreshError="1"/>
      <sheetData sheetId="1" refreshError="1"/>
      <sheetData sheetId="2" refreshError="1"/>
      <sheetData sheetId="3" refreshError="1"/>
      <sheetData sheetId="4">
        <row r="8">
          <cell r="F8">
            <v>26000</v>
          </cell>
        </row>
        <row r="9">
          <cell r="F9">
            <v>25000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Rekap Bill"/>
      <sheetName val="Menu"/>
      <sheetName val="Bill"/>
      <sheetName val="An. Harga"/>
      <sheetName val="Uraian OK"/>
      <sheetName val="Daf Harga"/>
      <sheetName val="L-1"/>
      <sheetName val="L-5a"/>
      <sheetName val="L-6a"/>
      <sheetName val="L-6b"/>
      <sheetName val="L-7"/>
      <sheetName val="L-9"/>
      <sheetName val="L-10"/>
      <sheetName val="L-11"/>
      <sheetName val="L-13"/>
      <sheetName val="L-14"/>
      <sheetName val="SURAT"/>
      <sheetName val="A,B,C,D"/>
      <sheetName val="NERACA"/>
      <sheetName val="Lamp F (1)"/>
      <sheetName val="Lamp F"/>
      <sheetName val="F"/>
      <sheetName val="Lamp G"/>
      <sheetName val="G"/>
      <sheetName val="H"/>
      <sheetName val="Lamp. H"/>
      <sheetName val="I"/>
      <sheetName val="L"/>
      <sheetName val="FORM ID"/>
      <sheetName val="DAF KWALIF"/>
    </sheetNames>
    <sheetDataSet>
      <sheetData sheetId="0">
        <row r="2">
          <cell r="B2" t="str">
            <v xml:space="preserve">REKAPITULASI </v>
          </cell>
        </row>
        <row r="3">
          <cell r="B3" t="str">
            <v>DAFTAR KUANTITAS DAN HARGA</v>
          </cell>
        </row>
        <row r="6">
          <cell r="B6" t="str">
            <v>NAMA PENAWAR</v>
          </cell>
          <cell r="F6" t="str">
            <v>:</v>
          </cell>
          <cell r="G6" t="str">
            <v>PT. ALASKA SAHO ADAB</v>
          </cell>
        </row>
        <row r="7">
          <cell r="B7" t="str">
            <v>SATUAN KERJA</v>
          </cell>
          <cell r="F7" t="str">
            <v>:</v>
          </cell>
          <cell r="G7" t="str">
            <v>PEMBANGUNAN JALAN DAN JEMBATAN PROVINSI NANGGROE ACEH DARUSSALAM</v>
          </cell>
        </row>
        <row r="8">
          <cell r="B8" t="str">
            <v>PELAKSANA SATKER</v>
          </cell>
          <cell r="F8" t="str">
            <v>:</v>
          </cell>
          <cell r="G8" t="str">
            <v>PEMBANGUNAN JALAN LINTENG GEUMPANG - PAMEU -TAKENGON</v>
          </cell>
        </row>
        <row r="9">
          <cell r="B9" t="str">
            <v>NAMA PAKET/NO.PAKET</v>
          </cell>
          <cell r="F9" t="str">
            <v>:</v>
          </cell>
          <cell r="G9" t="str">
            <v>PEMBANGUNAN JALAN RUSIP - PAMEU - GEUMPANG  (BANG - 12 B)</v>
          </cell>
        </row>
        <row r="10">
          <cell r="B10" t="str">
            <v>KABUPATEN/KOTA</v>
          </cell>
          <cell r="F10" t="str">
            <v>:</v>
          </cell>
          <cell r="G10" t="str">
            <v>ACEH TENGAH</v>
          </cell>
        </row>
        <row r="11">
          <cell r="B11" t="str">
            <v>PROVINSI</v>
          </cell>
          <cell r="F11" t="str">
            <v>:</v>
          </cell>
          <cell r="G11" t="str">
            <v>NANGGROE ACEH DARUSSALAM</v>
          </cell>
        </row>
        <row r="13">
          <cell r="B13" t="str">
            <v>NO.      DEVISI</v>
          </cell>
          <cell r="D13" t="str">
            <v/>
          </cell>
          <cell r="I13" t="str">
            <v>JUMLAH HARGA</v>
          </cell>
        </row>
        <row r="14">
          <cell r="D14" t="str">
            <v>U R A I A N</v>
          </cell>
          <cell r="I14" t="str">
            <v>PEKERJAAN</v>
          </cell>
        </row>
        <row r="15">
          <cell r="D15" t="str">
            <v/>
          </cell>
          <cell r="I15" t="str">
            <v>(Rp)</v>
          </cell>
        </row>
        <row r="17">
          <cell r="B17">
            <v>1</v>
          </cell>
          <cell r="E17" t="str">
            <v>U M U M</v>
          </cell>
          <cell r="I17">
            <v>49312000</v>
          </cell>
        </row>
        <row r="18">
          <cell r="B18">
            <v>2</v>
          </cell>
          <cell r="E18" t="str">
            <v>DRAINASE</v>
          </cell>
          <cell r="I18">
            <v>355402160</v>
          </cell>
        </row>
        <row r="19">
          <cell r="B19">
            <v>3</v>
          </cell>
          <cell r="E19" t="str">
            <v>PEKERJAAN TANAH</v>
          </cell>
          <cell r="I19">
            <v>524423954</v>
          </cell>
        </row>
        <row r="20">
          <cell r="B20">
            <v>4</v>
          </cell>
          <cell r="E20" t="str">
            <v>PELEBARAN PERKERASAN DAN BAHU JALAN</v>
          </cell>
          <cell r="I20">
            <v>31813800</v>
          </cell>
        </row>
        <row r="21">
          <cell r="B21">
            <v>5</v>
          </cell>
          <cell r="E21" t="str">
            <v>PERKERASAN BERBUTIR</v>
          </cell>
          <cell r="I21">
            <v>837866875</v>
          </cell>
        </row>
        <row r="22">
          <cell r="B22">
            <v>6</v>
          </cell>
          <cell r="E22" t="str">
            <v>PERKERASAN ASPAL</v>
          </cell>
          <cell r="I22">
            <v>137267212.5</v>
          </cell>
        </row>
        <row r="23">
          <cell r="B23">
            <v>7</v>
          </cell>
          <cell r="E23" t="str">
            <v>STRUKTUR</v>
          </cell>
          <cell r="I23">
            <v>1091993240</v>
          </cell>
        </row>
        <row r="24">
          <cell r="B24">
            <v>8</v>
          </cell>
          <cell r="E24" t="str">
            <v>PENGEMBALIAN KONDISI DAN PEKERJAAN MINOR</v>
          </cell>
        </row>
        <row r="25">
          <cell r="B25">
            <v>9</v>
          </cell>
          <cell r="E25" t="str">
            <v>PEKERJAAN HARIAN</v>
          </cell>
          <cell r="I25">
            <v>85354125.000000015</v>
          </cell>
        </row>
        <row r="26">
          <cell r="B26">
            <v>10</v>
          </cell>
          <cell r="E26" t="str">
            <v>PEKERJAAN PEMELIHARAAN RUTIN</v>
          </cell>
          <cell r="I26">
            <v>125262527</v>
          </cell>
        </row>
        <row r="28">
          <cell r="B28" t="str">
            <v>A.</v>
          </cell>
          <cell r="E28" t="str">
            <v>JUMLAH HARGA (TERMASUK BIAYA UMUM DAN KEUNTUNGAN)</v>
          </cell>
          <cell r="I28">
            <v>3238695893.5</v>
          </cell>
        </row>
        <row r="29">
          <cell r="B29" t="str">
            <v xml:space="preserve">B </v>
          </cell>
          <cell r="E29" t="str">
            <v>PAJAK PERTAMBAHAN NILAI  (PPn) = 10 % x [A]</v>
          </cell>
          <cell r="I29">
            <v>323869589.35000002</v>
          </cell>
        </row>
        <row r="30">
          <cell r="B30" t="str">
            <v>C</v>
          </cell>
          <cell r="E30" t="str">
            <v>TOTAL HARGA = [A] + [B]</v>
          </cell>
          <cell r="I30">
            <v>3562565482.8499999</v>
          </cell>
        </row>
        <row r="31">
          <cell r="B31" t="str">
            <v>D</v>
          </cell>
          <cell r="E31" t="str">
            <v>DIBULATKAN</v>
          </cell>
          <cell r="I31">
            <v>3562565000</v>
          </cell>
        </row>
        <row r="33">
          <cell r="B33" t="str">
            <v xml:space="preserve">  Terbilang  :</v>
          </cell>
          <cell r="E33" t="str">
            <v>Tiga milyar lima ratus enam puluh dua juta lima ratus enam puluh lima ribu rupiah.</v>
          </cell>
        </row>
        <row r="39">
          <cell r="G39" t="str">
            <v/>
          </cell>
          <cell r="H39" t="str">
            <v>Banda Aceh, 15 Juni 2005</v>
          </cell>
        </row>
        <row r="40">
          <cell r="G40" t="str">
            <v/>
          </cell>
          <cell r="H40" t="str">
            <v>PT. ALASKA SAHO ADAB</v>
          </cell>
        </row>
        <row r="41">
          <cell r="G41" t="str">
            <v/>
          </cell>
        </row>
        <row r="42">
          <cell r="G42" t="str">
            <v/>
          </cell>
        </row>
        <row r="45">
          <cell r="G45" t="str">
            <v/>
          </cell>
          <cell r="H45" t="str">
            <v>Ir. AMIRUDDIN USMAN</v>
          </cell>
        </row>
        <row r="46">
          <cell r="G46" t="str">
            <v/>
          </cell>
          <cell r="H46" t="str">
            <v xml:space="preserve">Direktur </v>
          </cell>
        </row>
        <row r="47">
          <cell r="G47" t="str">
            <v/>
          </cell>
        </row>
      </sheetData>
      <sheetData sheetId="1"/>
      <sheetData sheetId="2">
        <row r="3">
          <cell r="B3" t="str">
            <v>DAFTAR KUANTITAS DAN HARGA</v>
          </cell>
        </row>
      </sheetData>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BAHAN"/>
      <sheetName val="ANALISA"/>
      <sheetName val="B O W"/>
      <sheetName val="BIAYA  ALAT"/>
      <sheetName val="REKAP"/>
      <sheetName val="Sheet1"/>
      <sheetName val="Sheet2"/>
    </sheetNames>
    <sheetDataSet>
      <sheetData sheetId="0"/>
      <sheetData sheetId="1"/>
      <sheetData sheetId="2"/>
      <sheetData sheetId="3">
        <row r="1187">
          <cell r="U1187">
            <v>329286</v>
          </cell>
        </row>
        <row r="1537">
          <cell r="U1537">
            <v>208115</v>
          </cell>
        </row>
        <row r="1747">
          <cell r="U1747">
            <v>43555</v>
          </cell>
        </row>
        <row r="1817">
          <cell r="U1817">
            <v>2752</v>
          </cell>
        </row>
      </sheetData>
      <sheetData sheetId="4"/>
      <sheetData sheetId="5"/>
      <sheetData sheetId="6"/>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NK"/>
      <sheetName val="REKAP"/>
      <sheetName val="BOQ"/>
      <sheetName val="HS"/>
      <sheetName val="ANALISA"/>
      <sheetName val="ANS_TEK"/>
      <sheetName val="Analisa Quarry"/>
      <sheetName val="hit_alat"/>
      <sheetName val="sub"/>
      <sheetName val="SCD"/>
    </sheetNames>
    <sheetDataSet>
      <sheetData sheetId="0"/>
      <sheetData sheetId="1">
        <row r="24">
          <cell r="G24">
            <v>7128045335</v>
          </cell>
        </row>
      </sheetData>
      <sheetData sheetId="2"/>
      <sheetData sheetId="3">
        <row r="2">
          <cell r="I2">
            <v>1</v>
          </cell>
        </row>
      </sheetData>
      <sheetData sheetId="4"/>
      <sheetData sheetId="5"/>
      <sheetData sheetId="6">
        <row r="1">
          <cell r="A1" t="str">
            <v>HARGA DASAR &amp; JARAK RATA-RATA</v>
          </cell>
        </row>
      </sheetData>
      <sheetData sheetId="7"/>
      <sheetData sheetId="8"/>
      <sheetData sheetId="9"/>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ementera"/>
      <sheetName val="cuaca"/>
      <sheetName val="Sheet1"/>
      <sheetName val="alat"/>
      <sheetName val="Man Power"/>
      <sheetName val="BERITA ACARA"/>
      <sheetName val="REKAP BULANAN 4"/>
      <sheetName val="LAPORAN NK"/>
      <sheetName val="REKAP MINGGUAN"/>
      <sheetName val="Schedule"/>
      <sheetName val="rab_g-BEKUM"/>
      <sheetName val="Type 90"/>
      <sheetName val="Type 54"/>
      <sheetName val="Type 38 (3 PINTU)"/>
      <sheetName val="Type 38 (4 PINTU)"/>
      <sheetName val="pek Fasum Lingk"/>
      <sheetName val="Infra &amp; Fasum"/>
      <sheetName val="Pembatas"/>
    </sheetNames>
    <sheetDataSet>
      <sheetData sheetId="0"/>
      <sheetData sheetId="1"/>
      <sheetData sheetId="2"/>
      <sheetData sheetId="3"/>
      <sheetData sheetId="4"/>
      <sheetData sheetId="5"/>
      <sheetData sheetId="6"/>
      <sheetData sheetId="7"/>
      <sheetData sheetId="8"/>
      <sheetData sheetId="9"/>
      <sheetData sheetId="10"/>
      <sheetData sheetId="11">
        <row r="196">
          <cell r="K196">
            <v>38000</v>
          </cell>
        </row>
        <row r="199">
          <cell r="K199">
            <v>19000</v>
          </cell>
        </row>
      </sheetData>
      <sheetData sheetId="12">
        <row r="166">
          <cell r="K166">
            <v>23900</v>
          </cell>
        </row>
      </sheetData>
      <sheetData sheetId="13"/>
      <sheetData sheetId="14"/>
      <sheetData sheetId="15"/>
      <sheetData sheetId="16"/>
      <sheetData sheetId="17"/>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10">
          <cell r="AW10">
            <v>48461.758613481441</v>
          </cell>
        </row>
        <row r="11">
          <cell r="AW11">
            <v>408277.50174912298</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832">
          <cell r="Q1832">
            <v>3495</v>
          </cell>
        </row>
        <row r="2390">
          <cell r="Q2390">
            <v>1055230.1299999999</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J35" t="str">
            <v>PROPINSI</v>
          </cell>
          <cell r="K35" t="str">
            <v>:</v>
          </cell>
          <cell r="L35" t="str">
            <v>SULAWESI UTARA</v>
          </cell>
        </row>
        <row r="36">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Cashflow"/>
      <sheetName val="CS"/>
      <sheetName val="Meth"/>
      <sheetName val="AN-E"/>
      <sheetName val="harga"/>
      <sheetName val="Schedulee"/>
      <sheetName val="Rekap Total"/>
      <sheetName val="KEMAJUAN PROYEK"/>
      <sheetName val="Koto Panjang"/>
    </sheetNames>
    <sheetDataSet>
      <sheetData sheetId="0"/>
      <sheetData sheetId="1"/>
      <sheetData sheetId="2">
        <row r="1">
          <cell r="A1" t="str">
            <v xml:space="preserve">CASH FLOW </v>
          </cell>
        </row>
        <row r="2">
          <cell r="A2" t="str">
            <v>Proyeksi Proyek Road Rehabilitation di Kazakhtan</v>
          </cell>
        </row>
        <row r="4">
          <cell r="A4" t="str">
            <v>Dalam US$</v>
          </cell>
        </row>
        <row r="6">
          <cell r="B6" t="str">
            <v xml:space="preserve">Nama Karya       : </v>
          </cell>
          <cell r="F6" t="str">
            <v xml:space="preserve">Dibuat oleh        : </v>
          </cell>
          <cell r="J6" t="str">
            <v>Kontrak Gross  :</v>
          </cell>
          <cell r="K6">
            <v>71888644715.488297</v>
          </cell>
        </row>
        <row r="7">
          <cell r="B7" t="str">
            <v xml:space="preserve">Nomor Karya      : </v>
          </cell>
          <cell r="F7" t="str">
            <v>Diperiksa oleh     :</v>
          </cell>
          <cell r="J7" t="str">
            <v>Kontrak Net     :</v>
          </cell>
          <cell r="K7">
            <v>65353313377.716637</v>
          </cell>
        </row>
        <row r="8">
          <cell r="A8" t="str">
            <v>NO</v>
          </cell>
          <cell r="B8" t="str">
            <v>URAIAN</v>
          </cell>
          <cell r="C8" t="str">
            <v>%</v>
          </cell>
          <cell r="D8" t="str">
            <v>JUMLAH</v>
          </cell>
        </row>
        <row r="9">
          <cell r="E9">
            <v>0</v>
          </cell>
          <cell r="F9">
            <v>1</v>
          </cell>
          <cell r="G9">
            <v>2</v>
          </cell>
          <cell r="H9">
            <v>3</v>
          </cell>
          <cell r="I9">
            <v>4</v>
          </cell>
          <cell r="J9">
            <v>5</v>
          </cell>
          <cell r="K9">
            <v>6</v>
          </cell>
          <cell r="L9">
            <v>7</v>
          </cell>
          <cell r="M9">
            <v>8</v>
          </cell>
          <cell r="N9">
            <v>9</v>
          </cell>
          <cell r="O9">
            <v>10</v>
          </cell>
          <cell r="P9">
            <v>11</v>
          </cell>
        </row>
        <row r="10">
          <cell r="B10" t="str">
            <v>ANGGARAN BIAYA PELAKSANAAN (ABP)</v>
          </cell>
        </row>
        <row r="11">
          <cell r="B11" t="str">
            <v xml:space="preserve">     1. Bobot Prestasi per bulan (%)</v>
          </cell>
          <cell r="D11">
            <v>0.99999999999999989</v>
          </cell>
          <cell r="E11">
            <v>0</v>
          </cell>
          <cell r="F11">
            <v>0.10059137022861364</v>
          </cell>
          <cell r="G11">
            <v>0.16317048272330911</v>
          </cell>
          <cell r="H11">
            <v>0.16317048272330911</v>
          </cell>
          <cell r="I11">
            <v>0.17492706207262179</v>
          </cell>
          <cell r="J11">
            <v>0.17492706207262179</v>
          </cell>
          <cell r="K11">
            <v>0.17492706207262179</v>
          </cell>
          <cell r="L11">
            <v>1.1756579349312672E-2</v>
          </cell>
          <cell r="M11">
            <v>1.7949909201382046E-2</v>
          </cell>
          <cell r="N11">
            <v>6.1933298520693743E-3</v>
          </cell>
          <cell r="O11">
            <v>6.1933298520693743E-3</v>
          </cell>
          <cell r="P11">
            <v>6.1933298520693743E-3</v>
          </cell>
        </row>
        <row r="12">
          <cell r="B12" t="str">
            <v xml:space="preserve">     2. Bobot Prestasi akumulatif (%)</v>
          </cell>
          <cell r="D12">
            <v>0.99999999999999989</v>
          </cell>
          <cell r="E12">
            <v>0</v>
          </cell>
          <cell r="F12">
            <v>0.10059137022861364</v>
          </cell>
          <cell r="G12">
            <v>0.26376185295192278</v>
          </cell>
          <cell r="H12">
            <v>0.42693233567523192</v>
          </cell>
          <cell r="I12">
            <v>0.60185939774785369</v>
          </cell>
          <cell r="J12">
            <v>0.77678645982047545</v>
          </cell>
          <cell r="K12">
            <v>0.95171352189309721</v>
          </cell>
          <cell r="L12">
            <v>0.96347010124240984</v>
          </cell>
          <cell r="M12">
            <v>0.9814200104437919</v>
          </cell>
          <cell r="N12">
            <v>0.98761334029586123</v>
          </cell>
          <cell r="O12">
            <v>0.99380667014793056</v>
          </cell>
          <cell r="P12">
            <v>0.99999999999999989</v>
          </cell>
        </row>
        <row r="13">
          <cell r="B13" t="str">
            <v xml:space="preserve">     3. Nilai Prestasi per bulan (US $)</v>
          </cell>
          <cell r="C13">
            <v>100.00000000000003</v>
          </cell>
          <cell r="D13">
            <v>65353313377.716652</v>
          </cell>
          <cell r="F13">
            <v>6573979341.6445026</v>
          </cell>
          <cell r="G13">
            <v>10663731691.409719</v>
          </cell>
          <cell r="H13">
            <v>10663731691.409719</v>
          </cell>
          <cell r="I13">
            <v>11432063105.875341</v>
          </cell>
          <cell r="J13">
            <v>11432063105.875341</v>
          </cell>
          <cell r="K13">
            <v>11432063105.875341</v>
          </cell>
          <cell r="L13">
            <v>768331414.46562302</v>
          </cell>
          <cell r="M13">
            <v>1173086041.1394804</v>
          </cell>
          <cell r="N13">
            <v>404754626.67385721</v>
          </cell>
          <cell r="O13">
            <v>404754626.67385721</v>
          </cell>
          <cell r="P13">
            <v>404754626.67385721</v>
          </cell>
        </row>
        <row r="14">
          <cell r="B14" t="str">
            <v xml:space="preserve">     4. Nilai Prestasi akumulatif (US $)</v>
          </cell>
          <cell r="C14">
            <v>100.00000000000003</v>
          </cell>
          <cell r="D14">
            <v>65353313377.716652</v>
          </cell>
          <cell r="E14" t="str">
            <v/>
          </cell>
          <cell r="F14">
            <v>6573979341.6445026</v>
          </cell>
          <cell r="G14">
            <v>17237711033.054222</v>
          </cell>
          <cell r="H14">
            <v>27901442724.463943</v>
          </cell>
          <cell r="I14">
            <v>39333505830.339287</v>
          </cell>
          <cell r="J14">
            <v>50765568936.21463</v>
          </cell>
          <cell r="K14">
            <v>62197632042.089973</v>
          </cell>
          <cell r="L14">
            <v>62965963456.555595</v>
          </cell>
          <cell r="M14">
            <v>64139049497.695076</v>
          </cell>
          <cell r="N14">
            <v>64543804124.368935</v>
          </cell>
          <cell r="O14">
            <v>64948558751.042793</v>
          </cell>
          <cell r="P14">
            <v>65353313377.716652</v>
          </cell>
        </row>
        <row r="15">
          <cell r="A15" t="str">
            <v>I</v>
          </cell>
          <cell r="B15" t="str">
            <v>PENERIMAAN UANG</v>
          </cell>
        </row>
        <row r="16">
          <cell r="B16" t="str">
            <v xml:space="preserve">     1. Uang Muka Proyek</v>
          </cell>
          <cell r="C16">
            <v>20</v>
          </cell>
          <cell r="D16">
            <v>13070662675.543327</v>
          </cell>
          <cell r="F16">
            <v>13070662675.543327</v>
          </cell>
          <cell r="G16">
            <v>0</v>
          </cell>
          <cell r="H16">
            <v>0</v>
          </cell>
          <cell r="I16">
            <v>0</v>
          </cell>
          <cell r="J16">
            <v>0</v>
          </cell>
          <cell r="K16">
            <v>0</v>
          </cell>
          <cell r="L16">
            <v>0</v>
          </cell>
          <cell r="M16">
            <v>0</v>
          </cell>
          <cell r="N16">
            <v>0</v>
          </cell>
          <cell r="O16">
            <v>0</v>
          </cell>
          <cell r="P16">
            <v>0</v>
          </cell>
        </row>
        <row r="17">
          <cell r="B17" t="str">
            <v xml:space="preserve">     2. Pengembalian Uang Muka</v>
          </cell>
          <cell r="C17">
            <v>-20.000000000000004</v>
          </cell>
          <cell r="D17">
            <v>-13070662675.543329</v>
          </cell>
          <cell r="F17">
            <v>-657397934.16445029</v>
          </cell>
          <cell r="G17">
            <v>-1723771103.3054223</v>
          </cell>
          <cell r="H17">
            <v>-2132746338.281944</v>
          </cell>
          <cell r="I17">
            <v>-2209579479.7285061</v>
          </cell>
          <cell r="J17">
            <v>-2286412621.1750684</v>
          </cell>
          <cell r="K17">
            <v>-2286412621.1750684</v>
          </cell>
          <cell r="L17">
            <v>-1220039452.0340965</v>
          </cell>
          <cell r="M17">
            <v>-194141745.56051034</v>
          </cell>
          <cell r="N17">
            <v>-157784066.78133377</v>
          </cell>
          <cell r="O17">
            <v>-80950925.334771454</v>
          </cell>
          <cell r="P17">
            <v>-80950925.334771454</v>
          </cell>
        </row>
        <row r="18">
          <cell r="B18" t="str">
            <v xml:space="preserve">     3. Termin</v>
          </cell>
          <cell r="C18">
            <v>100.00000000000003</v>
          </cell>
          <cell r="D18">
            <v>65353313377.716652</v>
          </cell>
          <cell r="F18">
            <v>3286989670.8222513</v>
          </cell>
          <cell r="G18">
            <v>8618855516.5271111</v>
          </cell>
          <cell r="H18">
            <v>10663731691.409719</v>
          </cell>
          <cell r="I18">
            <v>11047897398.64253</v>
          </cell>
          <cell r="J18">
            <v>11432063105.875341</v>
          </cell>
          <cell r="K18">
            <v>11432063105.875341</v>
          </cell>
          <cell r="L18">
            <v>6100197260.1704826</v>
          </cell>
          <cell r="M18">
            <v>970708727.80255163</v>
          </cell>
          <cell r="N18">
            <v>788920333.90666878</v>
          </cell>
          <cell r="O18">
            <v>404754626.67385721</v>
          </cell>
          <cell r="P18">
            <v>404754626.67385721</v>
          </cell>
        </row>
        <row r="19">
          <cell r="B19" t="str">
            <v xml:space="preserve">     4. Retensi</v>
          </cell>
          <cell r="C19">
            <v>0</v>
          </cell>
          <cell r="D19">
            <v>0</v>
          </cell>
          <cell r="F19">
            <v>-164349483.54111257</v>
          </cell>
          <cell r="G19">
            <v>-430942775.82635558</v>
          </cell>
          <cell r="H19">
            <v>-533186584.57048601</v>
          </cell>
          <cell r="I19">
            <v>-552394869.93212652</v>
          </cell>
          <cell r="J19">
            <v>-571603155.29376709</v>
          </cell>
          <cell r="K19">
            <v>-571603155.29376709</v>
          </cell>
          <cell r="L19">
            <v>-305009863.00852412</v>
          </cell>
          <cell r="M19">
            <v>-48535436.390127584</v>
          </cell>
          <cell r="N19">
            <v>-39446016.695333444</v>
          </cell>
          <cell r="O19">
            <v>-20237731.333692864</v>
          </cell>
          <cell r="P19">
            <v>-20237731.333692864</v>
          </cell>
        </row>
        <row r="20">
          <cell r="B20" t="str">
            <v xml:space="preserve">     5. Pengembalian Retensi</v>
          </cell>
          <cell r="C20">
            <v>0</v>
          </cell>
          <cell r="D20">
            <v>0</v>
          </cell>
          <cell r="F20">
            <v>0</v>
          </cell>
          <cell r="H20">
            <v>0</v>
          </cell>
          <cell r="I20">
            <v>0</v>
          </cell>
          <cell r="J20">
            <v>0</v>
          </cell>
          <cell r="K20">
            <v>0</v>
          </cell>
          <cell r="L20">
            <v>0</v>
          </cell>
          <cell r="M20">
            <v>0</v>
          </cell>
          <cell r="N20">
            <v>0</v>
          </cell>
          <cell r="O20">
            <v>0</v>
          </cell>
          <cell r="P20">
            <v>0</v>
          </cell>
        </row>
        <row r="21">
          <cell r="B21" t="str">
            <v xml:space="preserve">     6. Material on Site</v>
          </cell>
          <cell r="C21">
            <v>0</v>
          </cell>
          <cell r="D21">
            <v>0</v>
          </cell>
          <cell r="F21">
            <v>0</v>
          </cell>
          <cell r="H21">
            <v>0</v>
          </cell>
          <cell r="I21">
            <v>0</v>
          </cell>
          <cell r="J21">
            <v>0</v>
          </cell>
          <cell r="K21">
            <v>0</v>
          </cell>
          <cell r="L21">
            <v>0</v>
          </cell>
          <cell r="M21">
            <v>0</v>
          </cell>
          <cell r="N21">
            <v>0</v>
          </cell>
          <cell r="O21">
            <v>0</v>
          </cell>
          <cell r="P21">
            <v>0</v>
          </cell>
        </row>
        <row r="22">
          <cell r="B22" t="str">
            <v xml:space="preserve">     7. Pengembalian Material on Site</v>
          </cell>
          <cell r="C22">
            <v>0</v>
          </cell>
          <cell r="D22">
            <v>0</v>
          </cell>
          <cell r="F22">
            <v>0</v>
          </cell>
          <cell r="H22">
            <v>0</v>
          </cell>
          <cell r="I22">
            <v>0</v>
          </cell>
          <cell r="J22">
            <v>0</v>
          </cell>
          <cell r="K22">
            <v>0</v>
          </cell>
          <cell r="L22">
            <v>0</v>
          </cell>
          <cell r="M22">
            <v>0</v>
          </cell>
          <cell r="N22">
            <v>0</v>
          </cell>
          <cell r="O22">
            <v>0</v>
          </cell>
          <cell r="P22">
            <v>0</v>
          </cell>
        </row>
        <row r="24">
          <cell r="B24" t="str">
            <v>JUMLAH PENERIMAAN :</v>
          </cell>
          <cell r="D24">
            <v>65353313377.716644</v>
          </cell>
          <cell r="E24">
            <v>0</v>
          </cell>
          <cell r="F24">
            <v>15535904928.660017</v>
          </cell>
          <cell r="G24">
            <v>6464141637.3953333</v>
          </cell>
          <cell r="H24">
            <v>7997798768.5572891</v>
          </cell>
          <cell r="I24">
            <v>8285923048.9818974</v>
          </cell>
          <cell r="J24">
            <v>8574047329.4065065</v>
          </cell>
          <cell r="K24">
            <v>8574047329.4065065</v>
          </cell>
          <cell r="L24">
            <v>4575147945.127862</v>
          </cell>
          <cell r="M24">
            <v>728031545.85191381</v>
          </cell>
          <cell r="N24">
            <v>591690250.4300015</v>
          </cell>
          <cell r="O24">
            <v>303565970.00539291</v>
          </cell>
          <cell r="P24">
            <v>303565970.00539291</v>
          </cell>
        </row>
        <row r="26">
          <cell r="A26" t="str">
            <v>II</v>
          </cell>
          <cell r="B26" t="str">
            <v>PENGELUARAN UANG</v>
          </cell>
        </row>
        <row r="27">
          <cell r="B27" t="str">
            <v>I. BIAYA PROYEK</v>
          </cell>
        </row>
        <row r="28">
          <cell r="B28" t="str">
            <v>A. Biaya Swakelola</v>
          </cell>
        </row>
        <row r="29">
          <cell r="B29" t="str">
            <v xml:space="preserve">     1. Biaya Persiapan Kontraktor</v>
          </cell>
          <cell r="C29">
            <v>1.1334420731184671</v>
          </cell>
          <cell r="D29">
            <v>740741950</v>
          </cell>
          <cell r="F29">
            <v>74074195</v>
          </cell>
          <cell r="G29">
            <v>74074195</v>
          </cell>
          <cell r="H29">
            <v>148148390</v>
          </cell>
          <cell r="I29">
            <v>148148390</v>
          </cell>
          <cell r="J29">
            <v>222222585</v>
          </cell>
          <cell r="K29">
            <v>74074195</v>
          </cell>
        </row>
        <row r="30">
          <cell r="B30" t="str">
            <v xml:space="preserve">     2. Bahan</v>
          </cell>
          <cell r="C30">
            <v>36.087173103562286</v>
          </cell>
          <cell r="D30">
            <v>23584163327.530132</v>
          </cell>
          <cell r="F30">
            <v>2372363304.811676</v>
          </cell>
          <cell r="G30">
            <v>3848239314.7784557</v>
          </cell>
          <cell r="H30">
            <v>3848239314.7784557</v>
          </cell>
          <cell r="I30">
            <v>4125508402.3257141</v>
          </cell>
          <cell r="J30">
            <v>4125508402.3257141</v>
          </cell>
          <cell r="K30">
            <v>4125508402.3257141</v>
          </cell>
          <cell r="L30">
            <v>277269087.54725796</v>
          </cell>
          <cell r="M30">
            <v>423333590.31973016</v>
          </cell>
          <cell r="N30">
            <v>146064502.77247214</v>
          </cell>
          <cell r="O30">
            <v>146064502.77247214</v>
          </cell>
          <cell r="P30">
            <v>146064502.77247214</v>
          </cell>
        </row>
        <row r="31">
          <cell r="B31" t="str">
            <v xml:space="preserve">     3. Biaya Upah</v>
          </cell>
          <cell r="C31">
            <v>5.8876570141095046</v>
          </cell>
          <cell r="D31">
            <v>3847778939.036099</v>
          </cell>
          <cell r="F31">
            <v>387053355.81444252</v>
          </cell>
          <cell r="G31">
            <v>627843946.89510262</v>
          </cell>
          <cell r="H31">
            <v>627843946.89510262</v>
          </cell>
          <cell r="I31">
            <v>673080665.31049466</v>
          </cell>
          <cell r="J31">
            <v>673080665.31049466</v>
          </cell>
          <cell r="K31">
            <v>673080665.31049466</v>
          </cell>
          <cell r="L31">
            <v>45236718.415392034</v>
          </cell>
          <cell r="M31">
            <v>69067282.582688138</v>
          </cell>
          <cell r="N31">
            <v>23830564.167296104</v>
          </cell>
          <cell r="O31">
            <v>23830564.167296104</v>
          </cell>
          <cell r="P31">
            <v>23830564.167296104</v>
          </cell>
        </row>
        <row r="32">
          <cell r="B32" t="str">
            <v xml:space="preserve">     4. Biaya Alat</v>
          </cell>
          <cell r="D32">
            <v>0</v>
          </cell>
        </row>
        <row r="33">
          <cell r="B33" t="str">
            <v xml:space="preserve">             4.1.1. Operational Cost</v>
          </cell>
          <cell r="C33">
            <v>17.041357995042166</v>
          </cell>
          <cell r="D33">
            <v>11137092094.318474</v>
          </cell>
          <cell r="F33">
            <v>1120295354.1297553</v>
          </cell>
          <cell r="G33">
            <v>1817244693.1638944</v>
          </cell>
          <cell r="H33">
            <v>1817244693.1638944</v>
          </cell>
          <cell r="I33">
            <v>1948178800.0913525</v>
          </cell>
          <cell r="J33">
            <v>1948178800.0913525</v>
          </cell>
          <cell r="K33">
            <v>1948178800.0913525</v>
          </cell>
          <cell r="L33">
            <v>130934106.92745794</v>
          </cell>
          <cell r="M33">
            <v>199909791.86044636</v>
          </cell>
          <cell r="N33">
            <v>68975684.932988405</v>
          </cell>
          <cell r="O33">
            <v>68975684.932988405</v>
          </cell>
          <cell r="P33">
            <v>68975684.932988405</v>
          </cell>
        </row>
        <row r="34">
          <cell r="B34" t="str">
            <v xml:space="preserve">             4.1.2. Repair &amp; Maintenance Cost</v>
          </cell>
          <cell r="C34">
            <v>0</v>
          </cell>
          <cell r="D34">
            <v>0</v>
          </cell>
          <cell r="F34">
            <v>0</v>
          </cell>
          <cell r="G34">
            <v>0</v>
          </cell>
          <cell r="H34">
            <v>0</v>
          </cell>
          <cell r="I34">
            <v>0</v>
          </cell>
          <cell r="J34">
            <v>0</v>
          </cell>
          <cell r="K34">
            <v>0</v>
          </cell>
          <cell r="L34">
            <v>0</v>
          </cell>
          <cell r="M34">
            <v>0</v>
          </cell>
          <cell r="N34">
            <v>0</v>
          </cell>
          <cell r="O34">
            <v>0</v>
          </cell>
          <cell r="P34">
            <v>0</v>
          </cell>
        </row>
        <row r="35">
          <cell r="B35" t="str">
            <v xml:space="preserve">             4.2.1. Rental Cost</v>
          </cell>
          <cell r="C35">
            <v>0</v>
          </cell>
          <cell r="D35">
            <v>0</v>
          </cell>
          <cell r="F35">
            <v>0</v>
          </cell>
          <cell r="G35">
            <v>0</v>
          </cell>
          <cell r="H35">
            <v>0</v>
          </cell>
          <cell r="I35">
            <v>0</v>
          </cell>
          <cell r="J35">
            <v>0</v>
          </cell>
          <cell r="K35">
            <v>0</v>
          </cell>
          <cell r="L35">
            <v>0</v>
          </cell>
          <cell r="P35">
            <v>0</v>
          </cell>
        </row>
        <row r="36">
          <cell r="B36" t="str">
            <v xml:space="preserve">     5. Mobilisasi / Demobilisasi</v>
          </cell>
          <cell r="C36">
            <v>1.8361731608992318</v>
          </cell>
          <cell r="D36">
            <v>1200000000</v>
          </cell>
          <cell r="F36">
            <v>450000000</v>
          </cell>
          <cell r="G36">
            <v>150000000</v>
          </cell>
          <cell r="I36">
            <v>0</v>
          </cell>
          <cell r="J36">
            <v>0</v>
          </cell>
          <cell r="K36">
            <v>0</v>
          </cell>
          <cell r="L36">
            <v>0</v>
          </cell>
          <cell r="M36">
            <v>450000000</v>
          </cell>
          <cell r="P36">
            <v>150000000</v>
          </cell>
        </row>
        <row r="37">
          <cell r="B37" t="str">
            <v xml:space="preserve">     6. Biaya ditentukan dalam kontrak</v>
          </cell>
          <cell r="C37">
            <v>0</v>
          </cell>
          <cell r="D37">
            <v>0</v>
          </cell>
          <cell r="F37">
            <v>0</v>
          </cell>
          <cell r="G37">
            <v>0</v>
          </cell>
          <cell r="H37">
            <v>0</v>
          </cell>
          <cell r="I37">
            <v>0</v>
          </cell>
          <cell r="J37">
            <v>0</v>
          </cell>
          <cell r="K37">
            <v>0</v>
          </cell>
          <cell r="L37">
            <v>0</v>
          </cell>
        </row>
        <row r="38">
          <cell r="B38" t="str">
            <v xml:space="preserve">     7. Biaya umum lapangan</v>
          </cell>
          <cell r="C38">
            <v>3.2016077878618385</v>
          </cell>
          <cell r="D38">
            <v>2092356770.7267284</v>
          </cell>
          <cell r="F38">
            <v>190214251.88424808</v>
          </cell>
          <cell r="G38">
            <v>190214251.88424808</v>
          </cell>
          <cell r="H38">
            <v>190214251.88424808</v>
          </cell>
          <cell r="I38">
            <v>190214251.88424808</v>
          </cell>
          <cell r="J38">
            <v>190214251.88424808</v>
          </cell>
          <cell r="K38">
            <v>190214251.88424808</v>
          </cell>
          <cell r="L38">
            <v>190214251.88424808</v>
          </cell>
          <cell r="M38">
            <v>190214251.88424808</v>
          </cell>
          <cell r="N38">
            <v>190214251.88424808</v>
          </cell>
          <cell r="O38">
            <v>190214251.88424808</v>
          </cell>
          <cell r="P38">
            <v>190214251.88424808</v>
          </cell>
        </row>
        <row r="39">
          <cell r="B39" t="str">
            <v>B. Biaya Sub Kontraktor</v>
          </cell>
          <cell r="C39">
            <v>0</v>
          </cell>
          <cell r="D39">
            <v>0</v>
          </cell>
          <cell r="F39">
            <v>0</v>
          </cell>
          <cell r="G39">
            <v>0</v>
          </cell>
          <cell r="H39">
            <v>0</v>
          </cell>
          <cell r="I39">
            <v>0</v>
          </cell>
          <cell r="J39">
            <v>0</v>
          </cell>
          <cell r="K39">
            <v>0</v>
          </cell>
          <cell r="L39">
            <v>0</v>
          </cell>
          <cell r="M39">
            <v>0</v>
          </cell>
          <cell r="N39">
            <v>0</v>
          </cell>
          <cell r="O39">
            <v>0</v>
          </cell>
          <cell r="P39">
            <v>0</v>
          </cell>
        </row>
        <row r="40">
          <cell r="B40" t="str">
            <v>C. Biaya Tambahan</v>
          </cell>
        </row>
        <row r="41">
          <cell r="B41" t="str">
            <v xml:space="preserve">     1. Biaya materai (kontrak)</v>
          </cell>
          <cell r="C41">
            <v>3.8253607518733995E-2</v>
          </cell>
          <cell r="D41">
            <v>25000000.000000004</v>
          </cell>
          <cell r="F41">
            <v>2272727.2727272729</v>
          </cell>
          <cell r="G41">
            <v>2272727.2727272729</v>
          </cell>
          <cell r="H41">
            <v>2272727.2727272729</v>
          </cell>
          <cell r="I41">
            <v>2272727.2727272729</v>
          </cell>
          <cell r="J41">
            <v>2272727.2727272729</v>
          </cell>
          <cell r="K41">
            <v>2272727.2727272729</v>
          </cell>
          <cell r="L41">
            <v>2272727.2727272729</v>
          </cell>
          <cell r="M41">
            <v>2272727.2727272729</v>
          </cell>
          <cell r="N41">
            <v>2272727.2727272729</v>
          </cell>
          <cell r="O41">
            <v>2272727.2727272729</v>
          </cell>
          <cell r="P41">
            <v>2272727.2727272729</v>
          </cell>
        </row>
        <row r="42">
          <cell r="B42" t="str">
            <v xml:space="preserve">     2. Biaya asuransi</v>
          </cell>
          <cell r="C42">
            <v>0.3</v>
          </cell>
          <cell r="D42">
            <v>196059940.13314992</v>
          </cell>
          <cell r="F42">
            <v>196059940.13314992</v>
          </cell>
          <cell r="H42">
            <v>0</v>
          </cell>
          <cell r="I42">
            <v>0</v>
          </cell>
          <cell r="J42">
            <v>0</v>
          </cell>
          <cell r="K42">
            <v>0</v>
          </cell>
          <cell r="L42">
            <v>0</v>
          </cell>
          <cell r="P42">
            <v>0</v>
          </cell>
        </row>
        <row r="43">
          <cell r="B43" t="str">
            <v xml:space="preserve">     3. Resiko konstruksi/Pemeliharaan</v>
          </cell>
          <cell r="C43">
            <v>1.9999999999999998</v>
          </cell>
          <cell r="D43">
            <v>1307066267.5543325</v>
          </cell>
          <cell r="F43">
            <v>0</v>
          </cell>
          <cell r="G43">
            <v>131479586.83289006</v>
          </cell>
          <cell r="H43">
            <v>213274633.82819438</v>
          </cell>
          <cell r="I43">
            <v>213274633.82819438</v>
          </cell>
          <cell r="J43">
            <v>228641262.11750683</v>
          </cell>
          <cell r="K43">
            <v>228641262.11750683</v>
          </cell>
          <cell r="L43">
            <v>228641262.11750683</v>
          </cell>
          <cell r="M43">
            <v>15366628.28931246</v>
          </cell>
          <cell r="N43">
            <v>23461720.822789606</v>
          </cell>
          <cell r="O43">
            <v>8095092.5334771443</v>
          </cell>
          <cell r="P43">
            <v>8095092.5334771443</v>
          </cell>
        </row>
        <row r="44">
          <cell r="B44" t="str">
            <v xml:space="preserve">     4. Biaya pra kontrak / tender</v>
          </cell>
          <cell r="C44">
            <v>0.15301443007493595</v>
          </cell>
          <cell r="D44">
            <v>100000000</v>
          </cell>
          <cell r="E44">
            <v>100000000</v>
          </cell>
        </row>
        <row r="45">
          <cell r="B45" t="str">
            <v xml:space="preserve">     5. PPh (2%)</v>
          </cell>
          <cell r="C45">
            <v>2.0000000000000004</v>
          </cell>
          <cell r="D45">
            <v>1307066267.554333</v>
          </cell>
          <cell r="F45">
            <v>65739793.416445024</v>
          </cell>
          <cell r="G45">
            <v>172377110.33054224</v>
          </cell>
          <cell r="H45">
            <v>213274633.82819438</v>
          </cell>
          <cell r="I45">
            <v>220957947.97285062</v>
          </cell>
          <cell r="J45">
            <v>228641262.11750683</v>
          </cell>
          <cell r="K45">
            <v>228641262.11750683</v>
          </cell>
          <cell r="L45">
            <v>122003945.20340966</v>
          </cell>
          <cell r="M45">
            <v>19414174.556051034</v>
          </cell>
          <cell r="N45">
            <v>15778406.678133376</v>
          </cell>
          <cell r="O45">
            <v>8095092.5334771443</v>
          </cell>
          <cell r="P45">
            <v>8095092.5334771443</v>
          </cell>
        </row>
        <row r="46">
          <cell r="B46" t="str">
            <v xml:space="preserve">     6. Sumbangan Pihak III (1%)</v>
          </cell>
          <cell r="C46">
            <v>0</v>
          </cell>
          <cell r="D46">
            <v>0</v>
          </cell>
          <cell r="F46">
            <v>0</v>
          </cell>
          <cell r="H46">
            <v>0</v>
          </cell>
          <cell r="I46">
            <v>0</v>
          </cell>
          <cell r="J46">
            <v>0</v>
          </cell>
          <cell r="K46">
            <v>0</v>
          </cell>
          <cell r="L46">
            <v>0</v>
          </cell>
          <cell r="P46">
            <v>0</v>
          </cell>
        </row>
        <row r="47">
          <cell r="B47" t="str">
            <v xml:space="preserve">     7.  Contingencies</v>
          </cell>
          <cell r="C47">
            <v>0</v>
          </cell>
          <cell r="D47">
            <v>0</v>
          </cell>
          <cell r="F47">
            <v>0</v>
          </cell>
          <cell r="G47">
            <v>0</v>
          </cell>
          <cell r="H47">
            <v>0</v>
          </cell>
          <cell r="I47">
            <v>0</v>
          </cell>
          <cell r="J47">
            <v>0</v>
          </cell>
          <cell r="K47">
            <v>0</v>
          </cell>
          <cell r="L47">
            <v>0</v>
          </cell>
          <cell r="M47">
            <v>0</v>
          </cell>
          <cell r="N47">
            <v>0</v>
          </cell>
          <cell r="O47">
            <v>0</v>
          </cell>
          <cell r="P47">
            <v>0</v>
          </cell>
        </row>
        <row r="49">
          <cell r="B49" t="str">
            <v>JUMLAH PENGELUARAN PROYEK :</v>
          </cell>
          <cell r="D49">
            <v>45537325556.853249</v>
          </cell>
          <cell r="E49">
            <v>100000000</v>
          </cell>
          <cell r="F49">
            <v>4858072922.4624434</v>
          </cell>
          <cell r="G49">
            <v>7013745826.1578608</v>
          </cell>
          <cell r="H49">
            <v>7060512591.6508169</v>
          </cell>
          <cell r="I49">
            <v>7521635818.6855812</v>
          </cell>
          <cell r="J49">
            <v>7618759956.1195498</v>
          </cell>
          <cell r="K49">
            <v>7470611566.1195498</v>
          </cell>
          <cell r="L49">
            <v>996572099.36799979</v>
          </cell>
          <cell r="M49">
            <v>1369578446.7652032</v>
          </cell>
          <cell r="N49">
            <v>470597858.53065497</v>
          </cell>
          <cell r="O49">
            <v>447547916.09668624</v>
          </cell>
          <cell r="P49">
            <v>597547916.09668636</v>
          </cell>
        </row>
        <row r="51">
          <cell r="B51" t="str">
            <v>II. BIAYA PUSAT</v>
          </cell>
        </row>
        <row r="52">
          <cell r="B52" t="str">
            <v>A. Biaya Swakelola</v>
          </cell>
        </row>
        <row r="53">
          <cell r="B53" t="str">
            <v xml:space="preserve">     1. Bahan</v>
          </cell>
          <cell r="C53">
            <v>12.02905770118743</v>
          </cell>
          <cell r="D53">
            <v>7861387775.8433771</v>
          </cell>
          <cell r="F53">
            <v>790787768.27055871</v>
          </cell>
          <cell r="G53">
            <v>1282746438.2594852</v>
          </cell>
          <cell r="H53">
            <v>1282746438.2594852</v>
          </cell>
          <cell r="I53">
            <v>1375169467.4419045</v>
          </cell>
          <cell r="J53">
            <v>1375169467.4419045</v>
          </cell>
          <cell r="K53">
            <v>1375169467.4419045</v>
          </cell>
          <cell r="L53">
            <v>92423029.18241933</v>
          </cell>
          <cell r="M53">
            <v>141111196.77324337</v>
          </cell>
          <cell r="N53">
            <v>48688167.590824053</v>
          </cell>
          <cell r="O53">
            <v>48688167.590824053</v>
          </cell>
          <cell r="P53">
            <v>48688167.590824053</v>
          </cell>
        </row>
        <row r="54">
          <cell r="B54" t="str">
            <v xml:space="preserve">     2. Biaya Alat</v>
          </cell>
          <cell r="C54">
            <v>5.6804526650140534</v>
          </cell>
          <cell r="D54">
            <v>3712364031.4394903</v>
          </cell>
          <cell r="F54">
            <v>373431784.70991844</v>
          </cell>
          <cell r="G54">
            <v>605748231.05463147</v>
          </cell>
          <cell r="H54">
            <v>605748231.05463147</v>
          </cell>
          <cell r="I54">
            <v>649392933.36378407</v>
          </cell>
          <cell r="J54">
            <v>649392933.36378407</v>
          </cell>
          <cell r="K54">
            <v>649392933.36378407</v>
          </cell>
          <cell r="L54">
            <v>43644702.309152648</v>
          </cell>
          <cell r="M54">
            <v>66636597.28681545</v>
          </cell>
          <cell r="N54">
            <v>22991894.977662802</v>
          </cell>
          <cell r="O54">
            <v>22991894.977662802</v>
          </cell>
          <cell r="P54">
            <v>22991894.977662802</v>
          </cell>
        </row>
        <row r="56">
          <cell r="B56" t="str">
            <v>B. Biaya Tambahan</v>
          </cell>
        </row>
        <row r="57">
          <cell r="B57" t="str">
            <v xml:space="preserve">     1. Provisi Bank</v>
          </cell>
          <cell r="C57">
            <v>0.55275000000000007</v>
          </cell>
          <cell r="D57">
            <v>361240439.69532871</v>
          </cell>
          <cell r="F57">
            <v>361240439.69532871</v>
          </cell>
        </row>
        <row r="58">
          <cell r="B58" t="str">
            <v xml:space="preserve">     2. O. K. P.</v>
          </cell>
          <cell r="C58">
            <v>5.0000000000000009</v>
          </cell>
          <cell r="D58">
            <v>3267665668.8858323</v>
          </cell>
          <cell r="F58">
            <v>164349483.54111257</v>
          </cell>
          <cell r="G58">
            <v>430942775.82635558</v>
          </cell>
          <cell r="H58">
            <v>533186584.57048601</v>
          </cell>
          <cell r="I58">
            <v>552394869.93212652</v>
          </cell>
          <cell r="J58">
            <v>571603155.29376709</v>
          </cell>
          <cell r="K58">
            <v>571603155.29376709</v>
          </cell>
          <cell r="L58">
            <v>305009863.00852412</v>
          </cell>
          <cell r="M58">
            <v>48535436.390127584</v>
          </cell>
          <cell r="N58">
            <v>39446016.695333444</v>
          </cell>
          <cell r="O58">
            <v>20237731.333692864</v>
          </cell>
          <cell r="P58">
            <v>20237731.333692864</v>
          </cell>
        </row>
        <row r="60">
          <cell r="B60" t="str">
            <v>JUMLAH PENGELUARAN PUSAT :</v>
          </cell>
          <cell r="D60">
            <v>15202657915.864031</v>
          </cell>
          <cell r="E60">
            <v>0</v>
          </cell>
          <cell r="F60">
            <v>1689809476.2169185</v>
          </cell>
          <cell r="G60">
            <v>2319437445.1404724</v>
          </cell>
          <cell r="H60">
            <v>2421681253.8846025</v>
          </cell>
          <cell r="I60">
            <v>2576957270.7378149</v>
          </cell>
          <cell r="J60">
            <v>2596165556.0994558</v>
          </cell>
          <cell r="K60">
            <v>2596165556.0994558</v>
          </cell>
          <cell r="L60">
            <v>441077594.50009608</v>
          </cell>
          <cell r="M60">
            <v>256283230.45018643</v>
          </cell>
          <cell r="N60">
            <v>111126079.26382029</v>
          </cell>
          <cell r="O60">
            <v>91917793.902179718</v>
          </cell>
          <cell r="P60">
            <v>91917793.902179718</v>
          </cell>
        </row>
        <row r="62">
          <cell r="A62" t="str">
            <v>III</v>
          </cell>
          <cell r="B62" t="str">
            <v>MARK UP</v>
          </cell>
        </row>
        <row r="63">
          <cell r="B63" t="str">
            <v xml:space="preserve">     1. Overhead</v>
          </cell>
          <cell r="C63">
            <v>0</v>
          </cell>
          <cell r="D63">
            <v>0</v>
          </cell>
          <cell r="F63">
            <v>0</v>
          </cell>
          <cell r="G63">
            <v>0</v>
          </cell>
          <cell r="H63">
            <v>0</v>
          </cell>
          <cell r="I63">
            <v>0</v>
          </cell>
          <cell r="J63">
            <v>0</v>
          </cell>
          <cell r="K63">
            <v>0</v>
          </cell>
          <cell r="L63">
            <v>0</v>
          </cell>
          <cell r="M63">
            <v>0</v>
          </cell>
          <cell r="N63">
            <v>0</v>
          </cell>
          <cell r="O63">
            <v>0</v>
          </cell>
          <cell r="P63">
            <v>0</v>
          </cell>
        </row>
        <row r="64">
          <cell r="B64" t="str">
            <v xml:space="preserve">     2. Profit</v>
          </cell>
          <cell r="C64">
            <v>0</v>
          </cell>
        </row>
        <row r="65">
          <cell r="B65" t="str">
            <v xml:space="preserve">        a. Murni = Saldo akhir (baris bawah)</v>
          </cell>
          <cell r="C65">
            <v>5</v>
          </cell>
          <cell r="D65">
            <v>3267665668.8858318</v>
          </cell>
          <cell r="F65">
            <v>0</v>
          </cell>
          <cell r="G65">
            <v>0</v>
          </cell>
          <cell r="H65">
            <v>0</v>
          </cell>
          <cell r="I65">
            <v>0</v>
          </cell>
          <cell r="J65">
            <v>0</v>
          </cell>
          <cell r="K65">
            <v>0</v>
          </cell>
          <cell r="L65">
            <v>0</v>
          </cell>
          <cell r="M65">
            <v>0</v>
          </cell>
          <cell r="N65">
            <v>0</v>
          </cell>
          <cell r="O65">
            <v>0</v>
          </cell>
          <cell r="P65">
            <v>0</v>
          </cell>
        </row>
        <row r="66">
          <cell r="B66" t="str">
            <v xml:space="preserve">        b. Exchange Rate</v>
          </cell>
          <cell r="C66">
            <v>0</v>
          </cell>
        </row>
        <row r="67">
          <cell r="B67" t="str">
            <v xml:space="preserve">        c. Escalation  (diperkirakan)</v>
          </cell>
          <cell r="C67">
            <v>0</v>
          </cell>
          <cell r="D67">
            <v>0</v>
          </cell>
          <cell r="L67">
            <v>0</v>
          </cell>
        </row>
        <row r="68">
          <cell r="B68" t="str">
            <v xml:space="preserve">        d. Escalation Fee</v>
          </cell>
          <cell r="C68">
            <v>0</v>
          </cell>
          <cell r="D68">
            <v>0</v>
          </cell>
          <cell r="L68">
            <v>0</v>
          </cell>
        </row>
        <row r="69">
          <cell r="B69" t="str">
            <v xml:space="preserve">     3. Inflasi</v>
          </cell>
        </row>
        <row r="70">
          <cell r="B70" t="str">
            <v>a.  Bahan</v>
          </cell>
          <cell r="C70">
            <v>0</v>
          </cell>
          <cell r="D70">
            <v>0</v>
          </cell>
          <cell r="F70">
            <v>0</v>
          </cell>
          <cell r="G70">
            <v>0</v>
          </cell>
          <cell r="H70">
            <v>0</v>
          </cell>
          <cell r="I70">
            <v>0</v>
          </cell>
          <cell r="J70">
            <v>0</v>
          </cell>
          <cell r="K70">
            <v>0</v>
          </cell>
          <cell r="L70">
            <v>0</v>
          </cell>
          <cell r="M70">
            <v>0</v>
          </cell>
          <cell r="N70">
            <v>0</v>
          </cell>
          <cell r="O70">
            <v>0</v>
          </cell>
          <cell r="P70">
            <v>0</v>
          </cell>
        </row>
        <row r="71">
          <cell r="B71" t="str">
            <v>b.  Subkon</v>
          </cell>
          <cell r="C71">
            <v>0</v>
          </cell>
          <cell r="D71">
            <v>0</v>
          </cell>
          <cell r="F71">
            <v>0</v>
          </cell>
          <cell r="G71">
            <v>0</v>
          </cell>
          <cell r="H71">
            <v>0</v>
          </cell>
          <cell r="I71">
            <v>0</v>
          </cell>
          <cell r="J71">
            <v>0</v>
          </cell>
          <cell r="K71">
            <v>0</v>
          </cell>
          <cell r="L71">
            <v>0</v>
          </cell>
        </row>
        <row r="72">
          <cell r="B72" t="str">
            <v xml:space="preserve">     4. SF (Sponsor Fee)</v>
          </cell>
          <cell r="C72">
            <v>0.5</v>
          </cell>
          <cell r="D72">
            <v>326766566.88858318</v>
          </cell>
          <cell r="E72">
            <v>29706051.535325743</v>
          </cell>
          <cell r="F72">
            <v>29706051.535325743</v>
          </cell>
          <cell r="G72">
            <v>29706051.535325743</v>
          </cell>
          <cell r="H72">
            <v>29706051.535325743</v>
          </cell>
          <cell r="I72">
            <v>29706051.535325743</v>
          </cell>
          <cell r="J72">
            <v>29706051.535325743</v>
          </cell>
          <cell r="K72">
            <v>29706051.535325743</v>
          </cell>
          <cell r="L72">
            <v>29706051.535325743</v>
          </cell>
          <cell r="M72">
            <v>29706051.535325743</v>
          </cell>
          <cell r="N72">
            <v>29706051.535325743</v>
          </cell>
          <cell r="O72">
            <v>29706051.535325743</v>
          </cell>
        </row>
        <row r="73">
          <cell r="B73" t="str">
            <v xml:space="preserve">     5. Pengeluaran akibat bunga kredit</v>
          </cell>
          <cell r="C73">
            <v>0.15905850006289596</v>
          </cell>
          <cell r="D73">
            <v>103950000.00000001</v>
          </cell>
          <cell r="F73">
            <v>2383333.3333333335</v>
          </cell>
          <cell r="G73">
            <v>0</v>
          </cell>
          <cell r="H73">
            <v>0</v>
          </cell>
          <cell r="I73">
            <v>0</v>
          </cell>
          <cell r="J73">
            <v>0</v>
          </cell>
          <cell r="K73">
            <v>29333333.333333332</v>
          </cell>
          <cell r="L73">
            <v>60500000</v>
          </cell>
          <cell r="M73">
            <v>0</v>
          </cell>
          <cell r="N73">
            <v>1466666.6666666667</v>
          </cell>
          <cell r="O73">
            <v>1466666.6666666667</v>
          </cell>
          <cell r="P73">
            <v>1466666.6666666667</v>
          </cell>
        </row>
        <row r="74">
          <cell r="B74" t="str">
            <v xml:space="preserve">     6. PPN keluaran</v>
          </cell>
          <cell r="C74">
            <v>6.5157588799791863</v>
          </cell>
          <cell r="D74">
            <v>4258264319.7691975</v>
          </cell>
          <cell r="F74">
            <v>428344642.72119904</v>
          </cell>
          <cell r="G74">
            <v>694823044.62018359</v>
          </cell>
          <cell r="H74">
            <v>694823044.62018359</v>
          </cell>
          <cell r="I74">
            <v>744885666.98589706</v>
          </cell>
          <cell r="J74">
            <v>744885666.98589706</v>
          </cell>
          <cell r="K74">
            <v>744885666.98589706</v>
          </cell>
          <cell r="L74">
            <v>50062622.365713529</v>
          </cell>
          <cell r="M74">
            <v>76435457.895341992</v>
          </cell>
          <cell r="N74">
            <v>26372835.529628463</v>
          </cell>
          <cell r="O74">
            <v>26372835.529628463</v>
          </cell>
          <cell r="P74">
            <v>26372835.529628463</v>
          </cell>
        </row>
        <row r="75">
          <cell r="B75" t="str">
            <v xml:space="preserve">     7. Marginal Deposit</v>
          </cell>
          <cell r="C75">
            <v>0</v>
          </cell>
          <cell r="D75">
            <v>0</v>
          </cell>
          <cell r="E75">
            <v>0</v>
          </cell>
          <cell r="H75">
            <v>0</v>
          </cell>
          <cell r="I75">
            <v>0</v>
          </cell>
          <cell r="J75">
            <v>0</v>
          </cell>
          <cell r="K75">
            <v>0</v>
          </cell>
          <cell r="L75">
            <v>0</v>
          </cell>
          <cell r="P75">
            <v>0</v>
          </cell>
        </row>
        <row r="76">
          <cell r="B76" t="str">
            <v xml:space="preserve">     8. PPN masukan</v>
          </cell>
          <cell r="C76">
            <v>-5.1157569184307246</v>
          </cell>
          <cell r="D76">
            <v>-3343316650.544251</v>
          </cell>
          <cell r="I76">
            <v>-342675714.17695928</v>
          </cell>
          <cell r="J76">
            <v>-555858435.69614685</v>
          </cell>
          <cell r="K76">
            <v>-555858435.69614685</v>
          </cell>
          <cell r="L76">
            <v>-595908533.5887177</v>
          </cell>
          <cell r="M76">
            <v>-595908533.5887177</v>
          </cell>
          <cell r="N76">
            <v>-595908533.5887177</v>
          </cell>
          <cell r="O76">
            <v>-40050097.892570823</v>
          </cell>
          <cell r="P76">
            <v>-61148366.3162736</v>
          </cell>
        </row>
        <row r="77">
          <cell r="B77" t="str">
            <v xml:space="preserve">     9. Inventaris</v>
          </cell>
          <cell r="C77">
            <v>0</v>
          </cell>
          <cell r="D77">
            <v>0</v>
          </cell>
          <cell r="F77">
            <v>0</v>
          </cell>
          <cell r="H77">
            <v>0</v>
          </cell>
          <cell r="I77">
            <v>0</v>
          </cell>
          <cell r="J77">
            <v>0</v>
          </cell>
          <cell r="K77">
            <v>0</v>
          </cell>
          <cell r="L77">
            <v>0</v>
          </cell>
          <cell r="P77">
            <v>0</v>
          </cell>
        </row>
        <row r="78">
          <cell r="B78" t="str">
            <v xml:space="preserve">    10. Persediaan</v>
          </cell>
          <cell r="C78">
            <v>0</v>
          </cell>
          <cell r="D78">
            <v>0</v>
          </cell>
          <cell r="F78">
            <v>0</v>
          </cell>
          <cell r="G78">
            <v>0</v>
          </cell>
          <cell r="H78">
            <v>0</v>
          </cell>
          <cell r="I78">
            <v>0</v>
          </cell>
          <cell r="J78">
            <v>0</v>
          </cell>
          <cell r="K78">
            <v>0</v>
          </cell>
          <cell r="L78">
            <v>0</v>
          </cell>
          <cell r="P78">
            <v>0</v>
          </cell>
        </row>
        <row r="79">
          <cell r="B79" t="str">
            <v xml:space="preserve">    11. Hutang Termin Member (MC) + Retensi</v>
          </cell>
          <cell r="C79">
            <v>0</v>
          </cell>
          <cell r="D79">
            <v>0</v>
          </cell>
          <cell r="F79">
            <v>0</v>
          </cell>
          <cell r="G79">
            <v>0</v>
          </cell>
          <cell r="H79">
            <v>0</v>
          </cell>
          <cell r="I79">
            <v>0</v>
          </cell>
          <cell r="J79">
            <v>0</v>
          </cell>
          <cell r="K79">
            <v>0</v>
          </cell>
          <cell r="L79">
            <v>0</v>
          </cell>
          <cell r="P79">
            <v>0</v>
          </cell>
        </row>
        <row r="80">
          <cell r="B80" t="str">
            <v xml:space="preserve">    12. Jasa Tabungan / Giro</v>
          </cell>
          <cell r="C80">
            <v>0</v>
          </cell>
          <cell r="D80">
            <v>0</v>
          </cell>
          <cell r="F80">
            <v>0</v>
          </cell>
          <cell r="H80">
            <v>0</v>
          </cell>
          <cell r="I80">
            <v>0</v>
          </cell>
          <cell r="J80">
            <v>0</v>
          </cell>
          <cell r="K80">
            <v>0</v>
          </cell>
          <cell r="L80">
            <v>0</v>
          </cell>
          <cell r="P80">
            <v>0</v>
          </cell>
        </row>
        <row r="81">
          <cell r="B81" t="str">
            <v xml:space="preserve">    13. Saldo Proyek</v>
          </cell>
          <cell r="C81">
            <v>9.6850185552629864E-2</v>
          </cell>
          <cell r="D81">
            <v>1.7881393432617188E-7</v>
          </cell>
          <cell r="H81">
            <v>0</v>
          </cell>
          <cell r="I81">
            <v>0</v>
          </cell>
          <cell r="J81">
            <v>0</v>
          </cell>
          <cell r="K81">
            <v>0</v>
          </cell>
          <cell r="L81">
            <v>0</v>
          </cell>
          <cell r="P81">
            <v>0</v>
          </cell>
        </row>
        <row r="83">
          <cell r="B83" t="str">
            <v>JUMLAH MARK UP :</v>
          </cell>
          <cell r="D83">
            <v>4550035099.7282543</v>
          </cell>
          <cell r="E83">
            <v>29706051.535325743</v>
          </cell>
          <cell r="F83">
            <v>460434027.58985811</v>
          </cell>
          <cell r="G83">
            <v>724529096.15550935</v>
          </cell>
          <cell r="H83">
            <v>724529096.15550935</v>
          </cell>
          <cell r="I83">
            <v>431916004.34426355</v>
          </cell>
          <cell r="J83">
            <v>218733282.82507598</v>
          </cell>
          <cell r="K83">
            <v>248066616.15840924</v>
          </cell>
          <cell r="L83">
            <v>-455639859.68767846</v>
          </cell>
          <cell r="M83">
            <v>-489767024.15804994</v>
          </cell>
          <cell r="N83">
            <v>-538362979.85709679</v>
          </cell>
          <cell r="O83">
            <v>17495455.839050055</v>
          </cell>
          <cell r="P83">
            <v>-33308864.119978469</v>
          </cell>
        </row>
        <row r="85">
          <cell r="A85" t="str">
            <v>IV</v>
          </cell>
          <cell r="B85" t="str">
            <v>JUMLAH PENGELUARAN ( I+II+III )</v>
          </cell>
          <cell r="D85">
            <v>65290018572.445541</v>
          </cell>
          <cell r="E85">
            <v>129706051.53532574</v>
          </cell>
          <cell r="F85">
            <v>7008316426.2692194</v>
          </cell>
          <cell r="G85">
            <v>10057712367.453842</v>
          </cell>
          <cell r="H85">
            <v>10206722941.690929</v>
          </cell>
          <cell r="I85">
            <v>10530509093.76766</v>
          </cell>
          <cell r="J85">
            <v>10433658795.044081</v>
          </cell>
          <cell r="K85">
            <v>10314843738.377415</v>
          </cell>
          <cell r="L85">
            <v>982009834.18041742</v>
          </cell>
          <cell r="M85">
            <v>1136094653.0573397</v>
          </cell>
          <cell r="N85">
            <v>43360957.937378526</v>
          </cell>
          <cell r="O85">
            <v>556961165.83791602</v>
          </cell>
          <cell r="P85">
            <v>656156845.87888765</v>
          </cell>
        </row>
        <row r="86">
          <cell r="B86" t="str">
            <v>JUMLAH PENGELUARAN KOMULATIF</v>
          </cell>
          <cell r="D86">
            <v>65290018572.445534</v>
          </cell>
          <cell r="E86">
            <v>129706051.53532574</v>
          </cell>
          <cell r="F86">
            <v>7138022477.8045454</v>
          </cell>
          <cell r="G86">
            <v>17195734845.258389</v>
          </cell>
          <cell r="H86">
            <v>27402457786.949318</v>
          </cell>
          <cell r="I86">
            <v>37932966880.71698</v>
          </cell>
          <cell r="J86">
            <v>48366625675.761063</v>
          </cell>
          <cell r="K86">
            <v>58681469414.138474</v>
          </cell>
          <cell r="L86">
            <v>59663479248.318893</v>
          </cell>
          <cell r="M86">
            <v>60799573901.376236</v>
          </cell>
          <cell r="N86">
            <v>60842934859.313614</v>
          </cell>
          <cell r="O86">
            <v>61399896025.151527</v>
          </cell>
          <cell r="P86">
            <v>62056052871.030418</v>
          </cell>
        </row>
        <row r="88">
          <cell r="A88" t="str">
            <v>V</v>
          </cell>
          <cell r="B88" t="str">
            <v>SELISIH (I - IV)</v>
          </cell>
          <cell r="D88">
            <v>63294805.271110222</v>
          </cell>
          <cell r="E88">
            <v>-129706051.53532574</v>
          </cell>
          <cell r="F88">
            <v>8527588502.3907976</v>
          </cell>
          <cell r="G88">
            <v>-3593570730.0585089</v>
          </cell>
          <cell r="H88">
            <v>-2208924173.1336403</v>
          </cell>
          <cell r="I88">
            <v>-2244586044.7857628</v>
          </cell>
          <cell r="J88">
            <v>-1859611465.6375742</v>
          </cell>
          <cell r="K88">
            <v>-1740796408.9709082</v>
          </cell>
          <cell r="L88">
            <v>3593138110.9474444</v>
          </cell>
          <cell r="M88">
            <v>-408063107.20542586</v>
          </cell>
          <cell r="N88">
            <v>548329292.49262297</v>
          </cell>
          <cell r="O88">
            <v>-253395195.83252311</v>
          </cell>
          <cell r="P88">
            <v>-352590875.87349474</v>
          </cell>
        </row>
        <row r="90">
          <cell r="A90" t="str">
            <v>VI</v>
          </cell>
          <cell r="B90" t="str">
            <v>SALDO AWAL KAS</v>
          </cell>
          <cell r="D90">
            <v>0</v>
          </cell>
          <cell r="E90">
            <v>0</v>
          </cell>
          <cell r="F90">
            <v>293948.46467426419</v>
          </cell>
          <cell r="G90">
            <v>8397882450.8554716</v>
          </cell>
          <cell r="H90">
            <v>4804311720.7969627</v>
          </cell>
          <cell r="I90">
            <v>2595387547.6633224</v>
          </cell>
          <cell r="J90">
            <v>350801502.87755966</v>
          </cell>
          <cell r="K90">
            <v>91190037.239985466</v>
          </cell>
          <cell r="L90">
            <v>50393628.269077301</v>
          </cell>
          <cell r="M90">
            <v>343531739.21652174</v>
          </cell>
          <cell r="N90">
            <v>15468632.011095881</v>
          </cell>
          <cell r="O90">
            <v>563797924.50371885</v>
          </cell>
          <cell r="P90">
            <v>310402728.67119575</v>
          </cell>
        </row>
        <row r="92">
          <cell r="A92" t="str">
            <v>VII</v>
          </cell>
          <cell r="B92" t="str">
            <v>KREDIT BANK</v>
          </cell>
          <cell r="D92">
            <v>0</v>
          </cell>
          <cell r="E92">
            <v>130000000</v>
          </cell>
          <cell r="F92">
            <v>-130000000</v>
          </cell>
          <cell r="G92">
            <v>0</v>
          </cell>
          <cell r="H92">
            <v>0</v>
          </cell>
          <cell r="I92">
            <v>0</v>
          </cell>
          <cell r="J92">
            <v>1600000000</v>
          </cell>
          <cell r="K92">
            <v>1700000000</v>
          </cell>
          <cell r="L92">
            <v>-3300000000</v>
          </cell>
          <cell r="M92">
            <v>80000000</v>
          </cell>
          <cell r="N92">
            <v>0</v>
          </cell>
          <cell r="O92">
            <v>0</v>
          </cell>
          <cell r="P92">
            <v>120000000</v>
          </cell>
        </row>
        <row r="94">
          <cell r="A94" t="str">
            <v>VIII</v>
          </cell>
          <cell r="B94" t="str">
            <v>SALDO AKHIR KAS (V+VI+VII)</v>
          </cell>
          <cell r="D94">
            <v>63294805.271110237</v>
          </cell>
          <cell r="E94">
            <v>293948.46467426419</v>
          </cell>
          <cell r="F94">
            <v>8397882450.8554716</v>
          </cell>
          <cell r="G94">
            <v>4804311720.7969627</v>
          </cell>
          <cell r="H94">
            <v>2595387547.6633224</v>
          </cell>
          <cell r="I94">
            <v>350801502.87755966</v>
          </cell>
          <cell r="J94">
            <v>91190037.239985466</v>
          </cell>
          <cell r="K94">
            <v>50393628.269077301</v>
          </cell>
          <cell r="L94">
            <v>343531739.21652174</v>
          </cell>
          <cell r="M94">
            <v>15468632.011095881</v>
          </cell>
          <cell r="N94">
            <v>563797924.50371885</v>
          </cell>
          <cell r="O94">
            <v>310402728.67119575</v>
          </cell>
          <cell r="P94">
            <v>77811852.797701001</v>
          </cell>
        </row>
        <row r="96">
          <cell r="A96" t="str">
            <v/>
          </cell>
          <cell r="B96" t="str">
            <v>Saldo Kredit</v>
          </cell>
          <cell r="E96">
            <v>130000000</v>
          </cell>
          <cell r="F96">
            <v>0</v>
          </cell>
          <cell r="G96">
            <v>0</v>
          </cell>
          <cell r="H96">
            <v>0</v>
          </cell>
          <cell r="I96">
            <v>0</v>
          </cell>
          <cell r="J96">
            <v>1600000000</v>
          </cell>
          <cell r="K96">
            <v>3300000000</v>
          </cell>
          <cell r="L96">
            <v>0</v>
          </cell>
          <cell r="M96">
            <v>80000000</v>
          </cell>
          <cell r="N96">
            <v>80000000</v>
          </cell>
          <cell r="O96">
            <v>80000000</v>
          </cell>
          <cell r="P96">
            <v>200000000</v>
          </cell>
        </row>
        <row r="97">
          <cell r="P97">
            <v>3267665668.8858318</v>
          </cell>
        </row>
        <row r="98">
          <cell r="B98" t="str">
            <v>Keuntungan Murni =</v>
          </cell>
          <cell r="C98">
            <v>0</v>
          </cell>
          <cell r="D98">
            <v>0</v>
          </cell>
          <cell r="P98">
            <v>-122188147.202299</v>
          </cell>
        </row>
        <row r="99">
          <cell r="P99">
            <v>-3389853816.088131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harga"/>
      <sheetName val="rab"/>
      <sheetName val="analisa"/>
      <sheetName val="rekap"/>
      <sheetName val="DRUP (ASLI)"/>
      <sheetName val="cover"/>
      <sheetName val="Pengesahan"/>
      <sheetName val="Analis"/>
      <sheetName val="H.bh"/>
    </sheetNames>
    <sheetDataSet>
      <sheetData sheetId="0">
        <row r="5">
          <cell r="D5">
            <v>20000</v>
          </cell>
        </row>
        <row r="42">
          <cell r="D42">
            <v>1800000</v>
          </cell>
        </row>
      </sheetData>
      <sheetData sheetId="1"/>
      <sheetData sheetId="2"/>
      <sheetData sheetId="3"/>
      <sheetData sheetId="4"/>
      <sheetData sheetId="5"/>
      <sheetData sheetId="6"/>
      <sheetData sheetId="7"/>
      <sheetData sheetId="8"/>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RAB Jl STP)"/>
      <sheetName val="HU"/>
      <sheetName val="RAB Jl Ling"/>
      <sheetName val="RAB Sal"/>
      <sheetName val="HARGA"/>
      <sheetName val="ANALISA"/>
    </sheetNames>
    <sheetDataSet>
      <sheetData sheetId="0" refreshError="1"/>
      <sheetData sheetId="1" refreshError="1"/>
      <sheetData sheetId="2" refreshError="1"/>
      <sheetData sheetId="3" refreshError="1"/>
      <sheetData sheetId="4">
        <row r="35">
          <cell r="F35">
            <v>35000</v>
          </cell>
        </row>
      </sheetData>
      <sheetData sheetId="5"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Rekap MC-0"/>
      <sheetName val="BOQ MC-0 "/>
      <sheetName val="mob"/>
      <sheetName val="1.8(1)"/>
      <sheetName val="ans"/>
      <sheetName val="HS"/>
      <sheetName val="REKAP lama"/>
      <sheetName val="BOQ lama"/>
      <sheetName val=" BQ TA 06"/>
      <sheetName val="ANL_TEK.2"/>
      <sheetName val="ANL_TEK.3"/>
      <sheetName val="ANL_TEK.5"/>
      <sheetName val="ANL_TEK.6"/>
      <sheetName val="ANL_TEK.7"/>
      <sheetName val="mos"/>
      <sheetName val="Peralatan"/>
      <sheetName val="P.Rutin"/>
      <sheetName val="K-plant"/>
      <sheetName val="SUB"/>
      <sheetName val="HIT_ALAT"/>
      <sheetName val="KBTH_BAHAN"/>
      <sheetName val="HIT"/>
    </sheetNames>
    <sheetDataSet>
      <sheetData sheetId="0"/>
      <sheetData sheetId="1"/>
      <sheetData sheetId="2"/>
      <sheetData sheetId="3"/>
      <sheetData sheetId="4"/>
      <sheetData sheetId="5"/>
      <sheetData sheetId="6"/>
      <sheetData sheetId="7">
        <row r="34">
          <cell r="F34">
            <v>8905084468.75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NK_DOSEN"/>
      <sheetName val="NK_MHSW"/>
      <sheetName val="HS"/>
      <sheetName val="ans_A_Dosen"/>
      <sheetName val="ans_A_Mhsw"/>
      <sheetName val="REKAP_DOSEN"/>
      <sheetName val="BoQ_DOSEN"/>
      <sheetName val="ME_DOSEN"/>
      <sheetName val="REKAP_MHSW"/>
      <sheetName val="BoQ_MHSW"/>
      <sheetName val="ME_MHSW"/>
      <sheetName val="rek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NO</v>
          </cell>
          <cell r="B1" t="str">
            <v>URAIAN PEKERJAAN</v>
          </cell>
          <cell r="C1" t="str">
            <v>VOL.</v>
          </cell>
          <cell r="E1" t="str">
            <v>HARGA SATUAN</v>
          </cell>
          <cell r="I1" t="str">
            <v>JUMLAH HARGA</v>
          </cell>
        </row>
        <row r="2">
          <cell r="E2" t="str">
            <v>MATERIAL</v>
          </cell>
          <cell r="G2" t="str">
            <v>UPAH</v>
          </cell>
          <cell r="I2" t="str">
            <v>MATERIAL</v>
          </cell>
          <cell r="J2" t="str">
            <v>UPAH</v>
          </cell>
        </row>
        <row r="4">
          <cell r="A4" t="str">
            <v>IV.</v>
          </cell>
          <cell r="B4" t="str">
            <v>PEKERJAAN MEKANIKAL ELEKTRIKAL</v>
          </cell>
        </row>
        <row r="6">
          <cell r="A6" t="str">
            <v>A.</v>
          </cell>
          <cell r="B6" t="str">
            <v>PEKERJAAN ELEKTRIKAL</v>
          </cell>
        </row>
        <row r="7">
          <cell r="A7" t="str">
            <v>A.1.</v>
          </cell>
          <cell r="B7" t="str">
            <v>Pekerjaan Panel dan Kabel Feeder</v>
          </cell>
        </row>
        <row r="8">
          <cell r="A8">
            <v>1</v>
          </cell>
          <cell r="B8" t="str">
            <v>KWH Meter PLN</v>
          </cell>
          <cell r="C8">
            <v>1</v>
          </cell>
          <cell r="D8" t="str">
            <v>bh</v>
          </cell>
          <cell r="E8">
            <v>9775000</v>
          </cell>
          <cell r="G8">
            <v>212500</v>
          </cell>
          <cell r="I8">
            <v>9775000</v>
          </cell>
          <cell r="J8">
            <v>212500</v>
          </cell>
        </row>
        <row r="9">
          <cell r="A9">
            <v>2</v>
          </cell>
          <cell r="B9" t="str">
            <v>KWH Meter 3 phase</v>
          </cell>
          <cell r="C9">
            <v>1</v>
          </cell>
          <cell r="D9" t="str">
            <v>bh</v>
          </cell>
          <cell r="E9">
            <v>9775000</v>
          </cell>
          <cell r="G9">
            <v>212500</v>
          </cell>
          <cell r="I9">
            <v>9775000</v>
          </cell>
          <cell r="J9">
            <v>212500</v>
          </cell>
        </row>
        <row r="10">
          <cell r="A10">
            <v>3</v>
          </cell>
          <cell r="B10" t="str">
            <v>KWH Meter 1 phase</v>
          </cell>
          <cell r="C10">
            <v>29</v>
          </cell>
          <cell r="D10" t="str">
            <v>bh</v>
          </cell>
          <cell r="E10">
            <v>1275000</v>
          </cell>
          <cell r="G10">
            <v>148800</v>
          </cell>
          <cell r="I10">
            <v>36975000</v>
          </cell>
          <cell r="J10">
            <v>4315200</v>
          </cell>
        </row>
        <row r="11">
          <cell r="A11">
            <v>4</v>
          </cell>
          <cell r="B11" t="str">
            <v>PP - DASAR include COS 160 A</v>
          </cell>
          <cell r="C11">
            <v>1</v>
          </cell>
          <cell r="D11" t="str">
            <v>bh</v>
          </cell>
          <cell r="E11">
            <v>6460000</v>
          </cell>
          <cell r="G11">
            <v>212500</v>
          </cell>
          <cell r="I11">
            <v>6460000</v>
          </cell>
          <cell r="J11">
            <v>212500</v>
          </cell>
        </row>
        <row r="12">
          <cell r="A12">
            <v>5</v>
          </cell>
          <cell r="B12" t="str">
            <v>PP - 2</v>
          </cell>
          <cell r="C12">
            <v>1</v>
          </cell>
          <cell r="D12" t="str">
            <v>bh</v>
          </cell>
          <cell r="E12">
            <v>2975000</v>
          </cell>
          <cell r="G12">
            <v>170000</v>
          </cell>
          <cell r="I12">
            <v>2975000</v>
          </cell>
          <cell r="J12">
            <v>170000</v>
          </cell>
        </row>
        <row r="13">
          <cell r="A13">
            <v>6</v>
          </cell>
          <cell r="B13" t="str">
            <v>PP - 3</v>
          </cell>
          <cell r="C13">
            <v>1</v>
          </cell>
          <cell r="D13" t="str">
            <v>bh</v>
          </cell>
          <cell r="E13">
            <v>2975000</v>
          </cell>
          <cell r="G13">
            <v>170000</v>
          </cell>
          <cell r="I13">
            <v>2975000</v>
          </cell>
          <cell r="J13">
            <v>170000</v>
          </cell>
        </row>
        <row r="14">
          <cell r="A14">
            <v>7</v>
          </cell>
          <cell r="B14" t="str">
            <v>PP - TAMAN</v>
          </cell>
          <cell r="C14">
            <v>1</v>
          </cell>
          <cell r="D14" t="str">
            <v>bh</v>
          </cell>
          <cell r="E14">
            <v>2720000</v>
          </cell>
          <cell r="G14">
            <v>157300</v>
          </cell>
          <cell r="I14">
            <v>2720000</v>
          </cell>
          <cell r="J14">
            <v>157300</v>
          </cell>
        </row>
        <row r="15">
          <cell r="A15">
            <v>8</v>
          </cell>
          <cell r="B15" t="str">
            <v>FB - MASJID</v>
          </cell>
          <cell r="C15">
            <v>1</v>
          </cell>
          <cell r="D15" t="str">
            <v>bh</v>
          </cell>
          <cell r="E15">
            <v>3017500</v>
          </cell>
          <cell r="G15">
            <v>212500</v>
          </cell>
          <cell r="I15">
            <v>3017500</v>
          </cell>
          <cell r="J15">
            <v>212500</v>
          </cell>
        </row>
        <row r="16">
          <cell r="A16">
            <v>9</v>
          </cell>
          <cell r="B16" t="str">
            <v>FB - D (1, 2, 3, 4, 5, 6, 7, 8, 9)</v>
          </cell>
          <cell r="C16">
            <v>9</v>
          </cell>
          <cell r="D16" t="str">
            <v>bh</v>
          </cell>
          <cell r="E16">
            <v>212500</v>
          </cell>
          <cell r="G16">
            <v>106300</v>
          </cell>
          <cell r="I16">
            <v>1912500</v>
          </cell>
          <cell r="J16">
            <v>956700</v>
          </cell>
        </row>
        <row r="17">
          <cell r="A17">
            <v>10</v>
          </cell>
          <cell r="B17" t="str">
            <v>FB - 2 (1, 2, 3, 4, 5, 6, 7, 8, 9, 10)</v>
          </cell>
          <cell r="C17">
            <v>10</v>
          </cell>
          <cell r="D17" t="str">
            <v>bh</v>
          </cell>
          <cell r="E17">
            <v>212500</v>
          </cell>
          <cell r="G17">
            <v>106300</v>
          </cell>
          <cell r="I17">
            <v>2125000</v>
          </cell>
          <cell r="J17">
            <v>1063000</v>
          </cell>
        </row>
        <row r="18">
          <cell r="A18">
            <v>11</v>
          </cell>
          <cell r="B18" t="str">
            <v>FB - 3 (1, 2, 3, 4, 5, 6, 7, 8, 9, 10)</v>
          </cell>
          <cell r="C18">
            <v>10</v>
          </cell>
          <cell r="D18" t="str">
            <v>bh</v>
          </cell>
          <cell r="E18">
            <v>212500</v>
          </cell>
          <cell r="G18">
            <v>106300</v>
          </cell>
          <cell r="I18">
            <v>2125000</v>
          </cell>
          <cell r="J18">
            <v>1063000</v>
          </cell>
        </row>
        <row r="19">
          <cell r="A19">
            <v>12</v>
          </cell>
          <cell r="B19" t="str">
            <v>Kabel Feeder NYY 4x35 mm2 (dari KWH PLN ke PP - DASAR)</v>
          </cell>
          <cell r="C19">
            <v>20</v>
          </cell>
          <cell r="D19" t="str">
            <v>m</v>
          </cell>
          <cell r="E19">
            <v>116500</v>
          </cell>
          <cell r="G19">
            <v>11100</v>
          </cell>
          <cell r="I19">
            <v>2330000</v>
          </cell>
          <cell r="J19">
            <v>222000</v>
          </cell>
        </row>
        <row r="20">
          <cell r="A20">
            <v>13</v>
          </cell>
          <cell r="B20" t="str">
            <v>Kabel Feeder NYY 4x6 mm2 (dari PP - DASAR ke PP - 2)</v>
          </cell>
          <cell r="C20">
            <v>4</v>
          </cell>
          <cell r="D20" t="str">
            <v>m</v>
          </cell>
          <cell r="E20">
            <v>27200</v>
          </cell>
          <cell r="G20">
            <v>2100</v>
          </cell>
          <cell r="I20">
            <v>108800</v>
          </cell>
          <cell r="J20">
            <v>8400</v>
          </cell>
        </row>
        <row r="21">
          <cell r="A21">
            <v>14</v>
          </cell>
          <cell r="B21" t="str">
            <v>kabel Feeder NYY 4x6 mm2 (dari PP - DASAR ke PP - 3)</v>
          </cell>
          <cell r="C21">
            <v>8</v>
          </cell>
          <cell r="D21" t="str">
            <v>m</v>
          </cell>
          <cell r="E21">
            <v>27200</v>
          </cell>
          <cell r="G21">
            <v>2100</v>
          </cell>
          <cell r="I21">
            <v>217600</v>
          </cell>
          <cell r="J21">
            <v>16800</v>
          </cell>
        </row>
        <row r="22">
          <cell r="A22">
            <v>15</v>
          </cell>
          <cell r="B22" t="str">
            <v>Kabel Feeder NYFGbY 4x6 mm2 (dari PP - DASAR ke PP - TAMAN)</v>
          </cell>
          <cell r="C22">
            <v>20</v>
          </cell>
          <cell r="D22" t="str">
            <v>m</v>
          </cell>
          <cell r="E22">
            <v>27200</v>
          </cell>
          <cell r="G22">
            <v>2100</v>
          </cell>
          <cell r="I22">
            <v>544000</v>
          </cell>
          <cell r="J22">
            <v>42000</v>
          </cell>
        </row>
        <row r="23">
          <cell r="A23">
            <v>16</v>
          </cell>
          <cell r="B23" t="str">
            <v>Kabel Feeder NYFGbY 3x6 mm2 (dari PP - DASAR ke FB - MASJID)</v>
          </cell>
          <cell r="C23">
            <v>85</v>
          </cell>
          <cell r="D23" t="str">
            <v>m</v>
          </cell>
          <cell r="E23">
            <v>17900</v>
          </cell>
          <cell r="G23">
            <v>5500</v>
          </cell>
          <cell r="I23">
            <v>1521500</v>
          </cell>
          <cell r="J23">
            <v>467500</v>
          </cell>
        </row>
        <row r="24">
          <cell r="A24">
            <v>17</v>
          </cell>
          <cell r="B24" t="str">
            <v>Integrated System Grounding</v>
          </cell>
          <cell r="C24">
            <v>1</v>
          </cell>
          <cell r="D24" t="str">
            <v>ls</v>
          </cell>
          <cell r="E24">
            <v>11700000</v>
          </cell>
          <cell r="F24">
            <v>11700000</v>
          </cell>
          <cell r="G24">
            <v>575000</v>
          </cell>
          <cell r="H24">
            <v>575000</v>
          </cell>
          <cell r="I24">
            <v>11700000</v>
          </cell>
          <cell r="J24">
            <v>575000</v>
          </cell>
        </row>
        <row r="25">
          <cell r="A25">
            <v>18</v>
          </cell>
          <cell r="B25" t="str">
            <v>Grounding &lt; 2 Ohm + bak kontrol</v>
          </cell>
          <cell r="C25">
            <v>1</v>
          </cell>
          <cell r="D25" t="str">
            <v>ls</v>
          </cell>
          <cell r="E25">
            <v>2750000</v>
          </cell>
          <cell r="F25">
            <v>2750000</v>
          </cell>
          <cell r="G25">
            <v>1200000</v>
          </cell>
          <cell r="H25">
            <v>1200000</v>
          </cell>
          <cell r="I25">
            <v>2750000</v>
          </cell>
          <cell r="J25">
            <v>1200000</v>
          </cell>
        </row>
        <row r="26">
          <cell r="A26">
            <v>19</v>
          </cell>
          <cell r="B26" t="str">
            <v>Peralatan Bantu</v>
          </cell>
          <cell r="C26">
            <v>1</v>
          </cell>
          <cell r="D26" t="str">
            <v>ls</v>
          </cell>
          <cell r="E26">
            <v>600000</v>
          </cell>
          <cell r="F26">
            <v>600000</v>
          </cell>
          <cell r="G26">
            <v>212500</v>
          </cell>
          <cell r="I26">
            <v>600000</v>
          </cell>
          <cell r="J26">
            <v>212500</v>
          </cell>
        </row>
        <row r="27">
          <cell r="B27" t="str">
            <v>Total A.1.</v>
          </cell>
          <cell r="I27">
            <v>100606900</v>
          </cell>
          <cell r="J27">
            <v>11489400</v>
          </cell>
        </row>
        <row r="29">
          <cell r="A29" t="str">
            <v>A.2.</v>
          </cell>
          <cell r="B29" t="str">
            <v>Pekerjaan Pengadaan Lampu, Stop Kontak, dan Instalasi</v>
          </cell>
        </row>
        <row r="30">
          <cell r="B30" t="str">
            <v>Pekerjaan lampu di plafon, marking by ME sedangkan pelubangan by SA.</v>
          </cell>
        </row>
        <row r="32">
          <cell r="A32" t="str">
            <v>A.2.1.</v>
          </cell>
          <cell r="B32" t="str">
            <v>Lantai Dasar</v>
          </cell>
        </row>
        <row r="33">
          <cell r="A33">
            <v>1</v>
          </cell>
          <cell r="B33" t="str">
            <v>Instalasi NYM 3x2,5 mm2 + pipa conduit (dari PP - DASAR ke FB - D1 s/d FB - D9)</v>
          </cell>
          <cell r="C33">
            <v>9</v>
          </cell>
          <cell r="D33" t="str">
            <v>ttk</v>
          </cell>
          <cell r="E33">
            <v>475000</v>
          </cell>
          <cell r="F33">
            <v>475000</v>
          </cell>
          <cell r="G33">
            <v>125000</v>
          </cell>
          <cell r="H33">
            <v>125000</v>
          </cell>
          <cell r="I33">
            <v>4275000</v>
          </cell>
          <cell r="J33">
            <v>1125000</v>
          </cell>
        </row>
        <row r="34">
          <cell r="A34">
            <v>2</v>
          </cell>
          <cell r="B34" t="str">
            <v>Lampu PLC 20 W dengan Fitting E27</v>
          </cell>
          <cell r="C34">
            <v>28</v>
          </cell>
          <cell r="D34" t="str">
            <v>bh</v>
          </cell>
          <cell r="E34">
            <v>135200</v>
          </cell>
          <cell r="G34">
            <v>29800</v>
          </cell>
          <cell r="I34">
            <v>3785600</v>
          </cell>
          <cell r="J34">
            <v>834400</v>
          </cell>
        </row>
        <row r="35">
          <cell r="A35">
            <v>3</v>
          </cell>
          <cell r="B35" t="str">
            <v>Lampu PLC 13 W dengan Fitting E27</v>
          </cell>
          <cell r="C35">
            <v>29</v>
          </cell>
          <cell r="D35" t="str">
            <v>bh</v>
          </cell>
          <cell r="E35">
            <v>130100</v>
          </cell>
          <cell r="G35">
            <v>21300</v>
          </cell>
          <cell r="I35">
            <v>3772900</v>
          </cell>
          <cell r="J35">
            <v>617700</v>
          </cell>
        </row>
        <row r="36">
          <cell r="A36">
            <v>4</v>
          </cell>
          <cell r="B36" t="str">
            <v>Stop Kontak General 200 W</v>
          </cell>
          <cell r="C36">
            <v>36</v>
          </cell>
          <cell r="D36" t="str">
            <v>bh</v>
          </cell>
          <cell r="E36">
            <v>27200</v>
          </cell>
          <cell r="G36">
            <v>4300</v>
          </cell>
          <cell r="I36">
            <v>979200</v>
          </cell>
          <cell r="J36">
            <v>154800</v>
          </cell>
        </row>
        <row r="37">
          <cell r="A37">
            <v>5</v>
          </cell>
          <cell r="B37" t="str">
            <v>Ceilling fan</v>
          </cell>
          <cell r="C37">
            <v>9</v>
          </cell>
          <cell r="D37" t="str">
            <v>bh</v>
          </cell>
          <cell r="E37">
            <v>191300</v>
          </cell>
          <cell r="G37">
            <v>38300</v>
          </cell>
          <cell r="I37">
            <v>1721700</v>
          </cell>
          <cell r="J37">
            <v>344700</v>
          </cell>
        </row>
        <row r="38">
          <cell r="A38">
            <v>6</v>
          </cell>
          <cell r="B38" t="str">
            <v>Saklar Tunggal</v>
          </cell>
          <cell r="C38">
            <v>49</v>
          </cell>
          <cell r="D38" t="str">
            <v>bh</v>
          </cell>
          <cell r="E38">
            <v>23000</v>
          </cell>
          <cell r="G38">
            <v>4300</v>
          </cell>
          <cell r="I38">
            <v>1127000</v>
          </cell>
          <cell r="J38">
            <v>210700</v>
          </cell>
        </row>
        <row r="39">
          <cell r="A39">
            <v>7</v>
          </cell>
          <cell r="B39" t="str">
            <v>Instalasi penerangan dengan kabel NYM 3x2,5 mm2 + pipa conduit</v>
          </cell>
          <cell r="C39">
            <v>57</v>
          </cell>
          <cell r="D39" t="str">
            <v>ttk</v>
          </cell>
          <cell r="E39">
            <v>76500</v>
          </cell>
          <cell r="G39">
            <v>38300</v>
          </cell>
          <cell r="I39">
            <v>4360500</v>
          </cell>
          <cell r="J39">
            <v>2183100</v>
          </cell>
        </row>
        <row r="40">
          <cell r="A40">
            <v>8</v>
          </cell>
          <cell r="B40" t="str">
            <v>Instalasi Stop Kontak dengan kabel NYM 3x2,5 mm2 + pipa conduit</v>
          </cell>
          <cell r="C40">
            <v>36</v>
          </cell>
          <cell r="D40" t="str">
            <v>ttk</v>
          </cell>
          <cell r="E40">
            <v>89300</v>
          </cell>
          <cell r="G40">
            <v>38300</v>
          </cell>
          <cell r="I40">
            <v>3214800</v>
          </cell>
          <cell r="J40">
            <v>1378800</v>
          </cell>
        </row>
        <row r="41">
          <cell r="A41">
            <v>9</v>
          </cell>
          <cell r="B41" t="str">
            <v>Instalasi ceilling fan dengan kabel NYM 3x2,5 mm2 + pipa conduit</v>
          </cell>
          <cell r="C41">
            <v>9</v>
          </cell>
          <cell r="D41" t="str">
            <v>ttk</v>
          </cell>
          <cell r="E41">
            <v>76500</v>
          </cell>
          <cell r="G41">
            <v>38300</v>
          </cell>
          <cell r="I41">
            <v>688500</v>
          </cell>
          <cell r="J41">
            <v>344700</v>
          </cell>
        </row>
        <row r="42">
          <cell r="A42">
            <v>10</v>
          </cell>
          <cell r="B42" t="str">
            <v>Peralatan Bantu</v>
          </cell>
          <cell r="C42">
            <v>1</v>
          </cell>
          <cell r="D42" t="str">
            <v>ls</v>
          </cell>
          <cell r="E42">
            <v>637500</v>
          </cell>
          <cell r="G42">
            <v>212500</v>
          </cell>
          <cell r="I42">
            <v>637500</v>
          </cell>
          <cell r="J42">
            <v>212500</v>
          </cell>
        </row>
        <row r="44">
          <cell r="A44" t="str">
            <v>A.2.2.</v>
          </cell>
          <cell r="B44" t="str">
            <v>Lantai 2</v>
          </cell>
        </row>
        <row r="45">
          <cell r="A45">
            <v>1</v>
          </cell>
          <cell r="B45" t="str">
            <v>Instalasi NYM 3x2,5 mm2 + pipa conduit (dari PP - DASAR ke FB - D1 s/d FB - D9)</v>
          </cell>
          <cell r="C45">
            <v>10</v>
          </cell>
          <cell r="D45" t="str">
            <v>ttk</v>
          </cell>
          <cell r="E45">
            <v>475000</v>
          </cell>
          <cell r="F45">
            <v>475000</v>
          </cell>
          <cell r="G45">
            <v>125000</v>
          </cell>
          <cell r="H45">
            <v>125000</v>
          </cell>
          <cell r="I45">
            <v>4750000</v>
          </cell>
          <cell r="J45">
            <v>1250000</v>
          </cell>
        </row>
        <row r="46">
          <cell r="A46">
            <v>2</v>
          </cell>
          <cell r="B46" t="str">
            <v>Lampu PLC 20 W dengan Fitting E27</v>
          </cell>
          <cell r="C46">
            <v>30</v>
          </cell>
          <cell r="D46" t="str">
            <v>bh</v>
          </cell>
          <cell r="E46">
            <v>135200</v>
          </cell>
          <cell r="G46">
            <v>29800</v>
          </cell>
          <cell r="I46">
            <v>4056000</v>
          </cell>
          <cell r="J46">
            <v>894000</v>
          </cell>
        </row>
        <row r="47">
          <cell r="A47">
            <v>3</v>
          </cell>
          <cell r="B47" t="str">
            <v>Lampu PLC 13 W dengan Fitting E27</v>
          </cell>
          <cell r="C47">
            <v>30</v>
          </cell>
          <cell r="D47" t="str">
            <v>bh</v>
          </cell>
          <cell r="E47">
            <v>130100</v>
          </cell>
          <cell r="G47">
            <v>21300</v>
          </cell>
          <cell r="I47">
            <v>3903000</v>
          </cell>
          <cell r="J47">
            <v>639000</v>
          </cell>
        </row>
        <row r="48">
          <cell r="A48">
            <v>4</v>
          </cell>
          <cell r="B48" t="str">
            <v>Stop Kontak General 200 W</v>
          </cell>
          <cell r="C48">
            <v>40</v>
          </cell>
          <cell r="D48" t="str">
            <v>bh</v>
          </cell>
          <cell r="E48">
            <v>27200</v>
          </cell>
          <cell r="G48">
            <v>4300</v>
          </cell>
          <cell r="I48">
            <v>1088000</v>
          </cell>
          <cell r="J48">
            <v>172000</v>
          </cell>
        </row>
        <row r="49">
          <cell r="A49">
            <v>5</v>
          </cell>
          <cell r="B49" t="str">
            <v>Ceilling fan</v>
          </cell>
          <cell r="C49">
            <v>10</v>
          </cell>
          <cell r="D49" t="str">
            <v>bh</v>
          </cell>
          <cell r="E49">
            <v>191300</v>
          </cell>
          <cell r="G49">
            <v>38300</v>
          </cell>
          <cell r="I49">
            <v>1913000</v>
          </cell>
          <cell r="J49">
            <v>383000</v>
          </cell>
        </row>
        <row r="50">
          <cell r="A50">
            <v>6</v>
          </cell>
          <cell r="B50" t="str">
            <v>Saklar Tunggal</v>
          </cell>
          <cell r="C50">
            <v>51</v>
          </cell>
          <cell r="D50" t="str">
            <v>bh</v>
          </cell>
          <cell r="E50">
            <v>23000</v>
          </cell>
          <cell r="G50">
            <v>4300</v>
          </cell>
          <cell r="I50">
            <v>1173000</v>
          </cell>
          <cell r="J50">
            <v>219300</v>
          </cell>
        </row>
        <row r="51">
          <cell r="A51">
            <v>7</v>
          </cell>
          <cell r="B51" t="str">
            <v>Instalasi penerangan dengan kabel NYM 3x2,5 mm2 + pipa conduit</v>
          </cell>
          <cell r="C51">
            <v>60</v>
          </cell>
          <cell r="D51" t="str">
            <v>ttk</v>
          </cell>
          <cell r="E51">
            <v>76500</v>
          </cell>
          <cell r="G51">
            <v>38300</v>
          </cell>
          <cell r="I51">
            <v>4590000</v>
          </cell>
          <cell r="J51">
            <v>2298000</v>
          </cell>
        </row>
        <row r="52">
          <cell r="A52">
            <v>8</v>
          </cell>
          <cell r="B52" t="str">
            <v>Instalasi Stop Kontak dengan kabel NYM 3x2,5 mm2 + pipa conduit</v>
          </cell>
          <cell r="C52">
            <v>40</v>
          </cell>
          <cell r="D52" t="str">
            <v>ttk</v>
          </cell>
          <cell r="E52">
            <v>89300</v>
          </cell>
          <cell r="G52">
            <v>38300</v>
          </cell>
          <cell r="I52">
            <v>3572000</v>
          </cell>
          <cell r="J52">
            <v>1532000</v>
          </cell>
        </row>
        <row r="53">
          <cell r="A53">
            <v>9</v>
          </cell>
          <cell r="B53" t="str">
            <v>Instalasi ceilling fan dengan kabel NYM 3x2,5 mm2 + pipa conduit</v>
          </cell>
          <cell r="C53">
            <v>10</v>
          </cell>
          <cell r="D53" t="str">
            <v>ttk</v>
          </cell>
          <cell r="E53">
            <v>76500</v>
          </cell>
          <cell r="G53">
            <v>38300</v>
          </cell>
          <cell r="I53">
            <v>765000</v>
          </cell>
          <cell r="J53">
            <v>383000</v>
          </cell>
        </row>
        <row r="54">
          <cell r="A54">
            <v>10</v>
          </cell>
          <cell r="B54" t="str">
            <v>Peralatan Bantu</v>
          </cell>
          <cell r="C54">
            <v>1</v>
          </cell>
          <cell r="D54" t="str">
            <v>ls</v>
          </cell>
          <cell r="E54">
            <v>637500</v>
          </cell>
          <cell r="G54">
            <v>212500</v>
          </cell>
          <cell r="I54">
            <v>637500</v>
          </cell>
          <cell r="J54">
            <v>212500</v>
          </cell>
        </row>
        <row r="56">
          <cell r="A56" t="str">
            <v>A.2.3.</v>
          </cell>
          <cell r="B56" t="str">
            <v>Lantai 3</v>
          </cell>
        </row>
        <row r="57">
          <cell r="A57">
            <v>1</v>
          </cell>
          <cell r="B57" t="str">
            <v>Instalasi NYM 3x2,5 mm2 + pipa conduit (dari PP - DASAR ke FB - D1 s/d FB - D9)</v>
          </cell>
          <cell r="C57">
            <v>10</v>
          </cell>
          <cell r="D57" t="str">
            <v>ttk</v>
          </cell>
          <cell r="E57">
            <v>212500</v>
          </cell>
          <cell r="G57">
            <v>63800</v>
          </cell>
          <cell r="I57">
            <v>2125000</v>
          </cell>
          <cell r="J57">
            <v>638000</v>
          </cell>
        </row>
        <row r="58">
          <cell r="A58">
            <v>2</v>
          </cell>
          <cell r="B58" t="str">
            <v>Lampu PLC 20 W dengan Fitting E27</v>
          </cell>
          <cell r="C58">
            <v>30</v>
          </cell>
          <cell r="D58" t="str">
            <v>bh</v>
          </cell>
          <cell r="E58">
            <v>135200</v>
          </cell>
          <cell r="G58">
            <v>29800</v>
          </cell>
          <cell r="I58">
            <v>4056000</v>
          </cell>
          <cell r="J58">
            <v>894000</v>
          </cell>
        </row>
        <row r="59">
          <cell r="A59">
            <v>3</v>
          </cell>
          <cell r="B59" t="str">
            <v>Lampu PLC 13 W dengan Fitting E27</v>
          </cell>
          <cell r="C59">
            <v>30</v>
          </cell>
          <cell r="D59" t="str">
            <v>bh</v>
          </cell>
          <cell r="E59">
            <v>130100</v>
          </cell>
          <cell r="G59">
            <v>21300</v>
          </cell>
          <cell r="I59">
            <v>3903000</v>
          </cell>
          <cell r="J59">
            <v>639000</v>
          </cell>
        </row>
        <row r="60">
          <cell r="A60">
            <v>4</v>
          </cell>
          <cell r="B60" t="str">
            <v>Stop Kontak General 200 W</v>
          </cell>
          <cell r="C60">
            <v>40</v>
          </cell>
          <cell r="D60" t="str">
            <v>bh</v>
          </cell>
          <cell r="E60">
            <v>27200</v>
          </cell>
          <cell r="G60">
            <v>4300</v>
          </cell>
          <cell r="I60">
            <v>1088000</v>
          </cell>
          <cell r="J60">
            <v>172000</v>
          </cell>
        </row>
        <row r="61">
          <cell r="A61">
            <v>5</v>
          </cell>
          <cell r="B61" t="str">
            <v>Ceilling fan</v>
          </cell>
          <cell r="C61">
            <v>10</v>
          </cell>
          <cell r="D61" t="str">
            <v>bh</v>
          </cell>
          <cell r="E61">
            <v>191300</v>
          </cell>
          <cell r="G61">
            <v>38300</v>
          </cell>
          <cell r="I61">
            <v>1913000</v>
          </cell>
          <cell r="J61">
            <v>383000</v>
          </cell>
        </row>
        <row r="62">
          <cell r="A62">
            <v>6</v>
          </cell>
          <cell r="B62" t="str">
            <v>Saklar Tunggal</v>
          </cell>
          <cell r="C62">
            <v>52</v>
          </cell>
          <cell r="D62" t="str">
            <v>bh</v>
          </cell>
          <cell r="E62">
            <v>23000</v>
          </cell>
          <cell r="G62">
            <v>4300</v>
          </cell>
          <cell r="I62">
            <v>1196000</v>
          </cell>
          <cell r="J62">
            <v>223600</v>
          </cell>
        </row>
        <row r="63">
          <cell r="A63">
            <v>7</v>
          </cell>
          <cell r="B63" t="str">
            <v>Instalasi penerangan dengan kabel NYM 3x2,5 mm2 + pipa conduit</v>
          </cell>
          <cell r="C63">
            <v>60</v>
          </cell>
          <cell r="D63" t="str">
            <v>ttk</v>
          </cell>
          <cell r="E63">
            <v>76500</v>
          </cell>
          <cell r="G63">
            <v>38300</v>
          </cell>
          <cell r="I63">
            <v>4590000</v>
          </cell>
          <cell r="J63">
            <v>2298000</v>
          </cell>
        </row>
        <row r="64">
          <cell r="A64">
            <v>8</v>
          </cell>
          <cell r="B64" t="str">
            <v>Instalasi Stop Kontak dengan kabel NYM 3x2,5 mm2 + pipa conduit</v>
          </cell>
          <cell r="C64">
            <v>40</v>
          </cell>
          <cell r="D64" t="str">
            <v>ttk</v>
          </cell>
          <cell r="E64">
            <v>89300</v>
          </cell>
          <cell r="G64">
            <v>38300</v>
          </cell>
          <cell r="I64">
            <v>3572000</v>
          </cell>
          <cell r="J64">
            <v>1532000</v>
          </cell>
        </row>
        <row r="65">
          <cell r="A65">
            <v>9</v>
          </cell>
          <cell r="B65" t="str">
            <v>Instalasi ceilling fan dengan kabel NYM 3x2,5 mm2 + pipa conduit</v>
          </cell>
          <cell r="C65">
            <v>10</v>
          </cell>
          <cell r="D65" t="str">
            <v>ttk</v>
          </cell>
          <cell r="E65">
            <v>76500</v>
          </cell>
          <cell r="G65">
            <v>38300</v>
          </cell>
          <cell r="I65">
            <v>765000</v>
          </cell>
          <cell r="J65">
            <v>383000</v>
          </cell>
        </row>
        <row r="66">
          <cell r="A66">
            <v>10</v>
          </cell>
          <cell r="B66" t="str">
            <v>Peralatan Bantu</v>
          </cell>
          <cell r="C66">
            <v>1</v>
          </cell>
          <cell r="D66" t="str">
            <v>ls</v>
          </cell>
          <cell r="E66">
            <v>637500</v>
          </cell>
          <cell r="G66">
            <v>212500</v>
          </cell>
          <cell r="I66">
            <v>637500</v>
          </cell>
          <cell r="J66">
            <v>212500</v>
          </cell>
        </row>
        <row r="67">
          <cell r="E67">
            <v>0</v>
          </cell>
          <cell r="G67">
            <v>0</v>
          </cell>
        </row>
        <row r="68">
          <cell r="A68" t="str">
            <v>A.2.4.</v>
          </cell>
          <cell r="B68" t="str">
            <v>Masjid</v>
          </cell>
        </row>
        <row r="69">
          <cell r="A69">
            <v>1</v>
          </cell>
          <cell r="B69" t="str">
            <v>Lampu PLC 20 W dengan Fitting E27</v>
          </cell>
          <cell r="C69">
            <v>10</v>
          </cell>
          <cell r="D69" t="str">
            <v>bh</v>
          </cell>
          <cell r="E69">
            <v>135200</v>
          </cell>
          <cell r="G69">
            <v>29800</v>
          </cell>
          <cell r="I69">
            <v>1352000</v>
          </cell>
          <cell r="J69">
            <v>298000</v>
          </cell>
        </row>
        <row r="70">
          <cell r="A70">
            <v>2</v>
          </cell>
          <cell r="B70" t="str">
            <v>Lampu PLC 13 W dengan Fitting E27</v>
          </cell>
          <cell r="C70">
            <v>23</v>
          </cell>
          <cell r="D70" t="str">
            <v>bh</v>
          </cell>
          <cell r="E70">
            <v>130100</v>
          </cell>
          <cell r="G70">
            <v>21300</v>
          </cell>
          <cell r="I70">
            <v>2992300</v>
          </cell>
          <cell r="J70">
            <v>489900</v>
          </cell>
        </row>
        <row r="71">
          <cell r="A71">
            <v>3</v>
          </cell>
          <cell r="B71" t="str">
            <v>Stop Kontak General 200 W</v>
          </cell>
          <cell r="C71">
            <v>8</v>
          </cell>
          <cell r="D71" t="str">
            <v>bh</v>
          </cell>
          <cell r="E71">
            <v>27200</v>
          </cell>
          <cell r="G71">
            <v>4300</v>
          </cell>
          <cell r="I71">
            <v>217600</v>
          </cell>
          <cell r="J71">
            <v>34400</v>
          </cell>
        </row>
        <row r="72">
          <cell r="A72">
            <v>4</v>
          </cell>
          <cell r="B72" t="str">
            <v>Ceilling fan 60 Watt</v>
          </cell>
          <cell r="C72">
            <v>4</v>
          </cell>
          <cell r="D72" t="str">
            <v>bh</v>
          </cell>
          <cell r="E72">
            <v>191300</v>
          </cell>
          <cell r="G72">
            <v>38300</v>
          </cell>
          <cell r="I72">
            <v>765200</v>
          </cell>
          <cell r="J72">
            <v>153200</v>
          </cell>
        </row>
        <row r="73">
          <cell r="A73">
            <v>5</v>
          </cell>
          <cell r="B73" t="str">
            <v>Saklar Tunggal</v>
          </cell>
          <cell r="C73">
            <v>11</v>
          </cell>
          <cell r="D73" t="str">
            <v>bh</v>
          </cell>
          <cell r="E73">
            <v>23000</v>
          </cell>
          <cell r="G73">
            <v>4300</v>
          </cell>
          <cell r="I73">
            <v>253000</v>
          </cell>
          <cell r="J73">
            <v>47300</v>
          </cell>
        </row>
        <row r="74">
          <cell r="A74">
            <v>6</v>
          </cell>
          <cell r="B74" t="str">
            <v>Instalasi penerangan dengan kabel NYM 3x2,5 mm2 + pipa conduit</v>
          </cell>
          <cell r="C74">
            <v>33</v>
          </cell>
          <cell r="D74" t="str">
            <v>ttk</v>
          </cell>
          <cell r="E74">
            <v>76500</v>
          </cell>
          <cell r="G74">
            <v>38300</v>
          </cell>
          <cell r="I74">
            <v>2524500</v>
          </cell>
          <cell r="J74">
            <v>1263900</v>
          </cell>
        </row>
        <row r="75">
          <cell r="A75">
            <v>7</v>
          </cell>
          <cell r="B75" t="str">
            <v>Instalasi Stop Kontak dengan kabel NYM 3x2,5 mm2 + pipa conduit</v>
          </cell>
          <cell r="C75">
            <v>8</v>
          </cell>
          <cell r="D75" t="str">
            <v>ttk</v>
          </cell>
          <cell r="E75">
            <v>89300</v>
          </cell>
          <cell r="G75">
            <v>38300</v>
          </cell>
          <cell r="I75">
            <v>714400</v>
          </cell>
          <cell r="J75">
            <v>306400</v>
          </cell>
        </row>
        <row r="76">
          <cell r="A76">
            <v>8</v>
          </cell>
          <cell r="B76" t="str">
            <v>Instalasi ceilling fan dengan kabel NYM 3x2,5 mm2 + pipa conduit</v>
          </cell>
          <cell r="C76">
            <v>4</v>
          </cell>
          <cell r="D76" t="str">
            <v>ttk</v>
          </cell>
          <cell r="E76">
            <v>76500</v>
          </cell>
          <cell r="G76">
            <v>38300</v>
          </cell>
          <cell r="I76">
            <v>306000</v>
          </cell>
          <cell r="J76">
            <v>153200</v>
          </cell>
        </row>
        <row r="77">
          <cell r="A77">
            <v>9</v>
          </cell>
          <cell r="B77" t="str">
            <v>Peralatan Bantu</v>
          </cell>
          <cell r="C77">
            <v>1</v>
          </cell>
          <cell r="D77" t="str">
            <v>ls</v>
          </cell>
          <cell r="E77">
            <v>637500</v>
          </cell>
          <cell r="G77">
            <v>212500</v>
          </cell>
          <cell r="I77">
            <v>637500</v>
          </cell>
          <cell r="J77">
            <v>212500</v>
          </cell>
        </row>
        <row r="79">
          <cell r="A79" t="str">
            <v>A.2.5.</v>
          </cell>
          <cell r="B79" t="str">
            <v>Site Plan</v>
          </cell>
        </row>
        <row r="80">
          <cell r="A80">
            <v>1</v>
          </cell>
          <cell r="B80" t="str">
            <v>Lampu Taman isi Lampu PLC 20 W + tiang 2 meter + pondasi</v>
          </cell>
          <cell r="C80">
            <v>34</v>
          </cell>
          <cell r="D80" t="str">
            <v>bh</v>
          </cell>
          <cell r="E80">
            <v>297500</v>
          </cell>
          <cell r="G80">
            <v>67000</v>
          </cell>
          <cell r="H80">
            <v>67000</v>
          </cell>
          <cell r="I80">
            <v>10115000</v>
          </cell>
          <cell r="J80">
            <v>2278000</v>
          </cell>
        </row>
        <row r="81">
          <cell r="A81">
            <v>2</v>
          </cell>
          <cell r="B81" t="str">
            <v>Lampu Sorot Flood Light 500 W + Bracket</v>
          </cell>
          <cell r="C81">
            <v>2</v>
          </cell>
          <cell r="D81" t="str">
            <v>bh</v>
          </cell>
          <cell r="E81">
            <v>1615000</v>
          </cell>
          <cell r="G81">
            <v>60000</v>
          </cell>
          <cell r="H81">
            <v>60000</v>
          </cell>
          <cell r="I81">
            <v>3230000</v>
          </cell>
          <cell r="J81">
            <v>120000</v>
          </cell>
        </row>
        <row r="82">
          <cell r="A82">
            <v>3</v>
          </cell>
          <cell r="B82" t="str">
            <v xml:space="preserve">Instalasi Lampu Taman dengan kabel NYFGbY 4x4 mm2 </v>
          </cell>
          <cell r="C82">
            <v>34</v>
          </cell>
          <cell r="D82" t="str">
            <v>ttk</v>
          </cell>
          <cell r="E82">
            <v>505800</v>
          </cell>
          <cell r="F82">
            <v>505800</v>
          </cell>
          <cell r="G82">
            <v>46800</v>
          </cell>
          <cell r="I82">
            <v>17197200</v>
          </cell>
          <cell r="J82">
            <v>1591200</v>
          </cell>
        </row>
        <row r="83">
          <cell r="A83">
            <v>4</v>
          </cell>
          <cell r="B83" t="str">
            <v>Instalasi Lampu Sorot Flood Light dengan kabel NYFGbY 4x4 mm2</v>
          </cell>
          <cell r="C83">
            <v>2</v>
          </cell>
          <cell r="D83" t="str">
            <v>ttk</v>
          </cell>
          <cell r="E83">
            <v>505800</v>
          </cell>
          <cell r="F83">
            <v>505800</v>
          </cell>
          <cell r="G83">
            <v>46800</v>
          </cell>
          <cell r="I83">
            <v>1011600</v>
          </cell>
          <cell r="J83">
            <v>93600</v>
          </cell>
        </row>
        <row r="84">
          <cell r="A84">
            <v>5</v>
          </cell>
          <cell r="B84" t="str">
            <v>Galian dan urugan untuk instalasi lampu taman dan lampu sorot (d=40cm,w=30cm)</v>
          </cell>
          <cell r="C84">
            <v>250</v>
          </cell>
          <cell r="D84" t="str">
            <v>m</v>
          </cell>
          <cell r="E84">
            <v>17500</v>
          </cell>
          <cell r="F84">
            <v>17500</v>
          </cell>
          <cell r="G84">
            <v>0</v>
          </cell>
          <cell r="I84">
            <v>4375000</v>
          </cell>
        </row>
        <row r="85">
          <cell r="A85">
            <v>6</v>
          </cell>
          <cell r="B85" t="str">
            <v>Pipa GIP diam. 25 mm</v>
          </cell>
          <cell r="C85">
            <v>35</v>
          </cell>
          <cell r="D85" t="str">
            <v>m</v>
          </cell>
          <cell r="E85">
            <v>125000</v>
          </cell>
          <cell r="F85">
            <v>125000</v>
          </cell>
          <cell r="G85">
            <v>22500</v>
          </cell>
          <cell r="H85">
            <v>22500</v>
          </cell>
          <cell r="I85">
            <v>4375000</v>
          </cell>
          <cell r="J85">
            <v>787500</v>
          </cell>
        </row>
        <row r="86">
          <cell r="A86">
            <v>7</v>
          </cell>
          <cell r="B86" t="str">
            <v>Peralatan Bantu</v>
          </cell>
          <cell r="C86">
            <v>1</v>
          </cell>
          <cell r="D86" t="str">
            <v>ls</v>
          </cell>
          <cell r="E86">
            <v>600000</v>
          </cell>
          <cell r="F86">
            <v>600000</v>
          </cell>
          <cell r="G86">
            <v>200000</v>
          </cell>
          <cell r="H86">
            <v>200000</v>
          </cell>
          <cell r="I86">
            <v>600000</v>
          </cell>
          <cell r="J86">
            <v>200000</v>
          </cell>
        </row>
        <row r="88">
          <cell r="B88" t="str">
            <v>Total A.2.</v>
          </cell>
          <cell r="I88">
            <v>125522000</v>
          </cell>
          <cell r="J88">
            <v>30793400</v>
          </cell>
        </row>
        <row r="89">
          <cell r="B89" t="str">
            <v>Total Pekerjaan Elektrikal</v>
          </cell>
          <cell r="I89">
            <v>226128900</v>
          </cell>
          <cell r="J89">
            <v>42282800</v>
          </cell>
        </row>
        <row r="91">
          <cell r="A91" t="str">
            <v>B.</v>
          </cell>
          <cell r="B91" t="str">
            <v>PEKERJAAN PENANGKAL PETIR</v>
          </cell>
        </row>
        <row r="92">
          <cell r="A92">
            <v>1</v>
          </cell>
          <cell r="B92" t="str">
            <v>Air Terminal (Splitzen Tembaga termasuk tiang)</v>
          </cell>
          <cell r="C92">
            <v>10</v>
          </cell>
          <cell r="D92" t="str">
            <v>bh</v>
          </cell>
          <cell r="E92">
            <v>106300</v>
          </cell>
          <cell r="G92">
            <v>55300</v>
          </cell>
          <cell r="I92">
            <v>1063000</v>
          </cell>
          <cell r="J92">
            <v>553000</v>
          </cell>
        </row>
        <row r="93">
          <cell r="A93">
            <v>2</v>
          </cell>
          <cell r="B93" t="str">
            <v>Kabel NYY 70 mm2 termasuk Clem-Clem &amp; Accessories + pipa conduit</v>
          </cell>
          <cell r="C93">
            <v>60</v>
          </cell>
          <cell r="D93" t="str">
            <v>m</v>
          </cell>
          <cell r="E93">
            <v>27200</v>
          </cell>
          <cell r="G93">
            <v>6000</v>
          </cell>
          <cell r="I93">
            <v>1632000</v>
          </cell>
          <cell r="J93">
            <v>360000</v>
          </cell>
        </row>
        <row r="94">
          <cell r="A94">
            <v>3</v>
          </cell>
          <cell r="B94" t="str">
            <v>Pekerjaan Grounding + bak kontrol 400x400x400 mm</v>
          </cell>
          <cell r="C94">
            <v>4</v>
          </cell>
          <cell r="D94" t="str">
            <v>ls</v>
          </cell>
          <cell r="E94">
            <v>2750000</v>
          </cell>
          <cell r="F94">
            <v>2750000</v>
          </cell>
          <cell r="G94">
            <v>425000</v>
          </cell>
          <cell r="H94">
            <v>425000</v>
          </cell>
          <cell r="I94">
            <v>11000000</v>
          </cell>
          <cell r="J94">
            <v>1700000</v>
          </cell>
        </row>
        <row r="95">
          <cell r="B95" t="str">
            <v>Kabel : BC 70 mm2</v>
          </cell>
        </row>
        <row r="96">
          <cell r="B96" t="str">
            <v xml:space="preserve">Bahan : Pipa Galvanis,Splitzen </v>
          </cell>
        </row>
        <row r="97">
          <cell r="B97" t="str">
            <v xml:space="preserve">Tahanan Max 2 Ohm </v>
          </cell>
        </row>
        <row r="98">
          <cell r="B98" t="str">
            <v>Termasuk Pengukuran Grounding Dgn Eart Tester</v>
          </cell>
        </row>
        <row r="99">
          <cell r="B99" t="str">
            <v>Total Pekerjaan Penangkal Petir</v>
          </cell>
          <cell r="I99">
            <v>13695000</v>
          </cell>
          <cell r="J99">
            <v>2613000</v>
          </cell>
        </row>
        <row r="101">
          <cell r="A101" t="str">
            <v>C.</v>
          </cell>
          <cell r="B101" t="str">
            <v>PEKERJAAN PLUMBING &amp; TATA UDARA TOILET</v>
          </cell>
        </row>
        <row r="103">
          <cell r="A103" t="str">
            <v>C.1.</v>
          </cell>
          <cell r="B103" t="str">
            <v>Instalasi Pipa Air Bersih</v>
          </cell>
        </row>
        <row r="105">
          <cell r="A105" t="str">
            <v>C.1.1.</v>
          </cell>
          <cell r="B105" t="str">
            <v>Rumah Susun Dosen</v>
          </cell>
        </row>
        <row r="107">
          <cell r="B107" t="str">
            <v xml:space="preserve">SUPLY AIR BERSIH </v>
          </cell>
        </row>
        <row r="108">
          <cell r="A108">
            <v>1</v>
          </cell>
          <cell r="B108" t="str">
            <v xml:space="preserve">Pemantekan sumur kedalaman 30 m + casing pipa </v>
          </cell>
          <cell r="C108">
            <v>1</v>
          </cell>
          <cell r="D108" t="str">
            <v>ls</v>
          </cell>
          <cell r="E108">
            <v>2125000</v>
          </cell>
          <cell r="G108">
            <v>3187500</v>
          </cell>
          <cell r="I108">
            <v>2125000</v>
          </cell>
          <cell r="J108">
            <v>3187500</v>
          </cell>
        </row>
        <row r="109">
          <cell r="A109">
            <v>2</v>
          </cell>
          <cell r="B109" t="str">
            <v>Pompa Transfer Air Bersih 400 Watt, 220 V, 1 Phase + Stop Kontak pompa dan Instalasinya</v>
          </cell>
          <cell r="C109">
            <v>1</v>
          </cell>
          <cell r="D109" t="str">
            <v>bh</v>
          </cell>
          <cell r="E109">
            <v>3612500</v>
          </cell>
          <cell r="G109">
            <v>425000</v>
          </cell>
          <cell r="I109">
            <v>3612500</v>
          </cell>
          <cell r="J109">
            <v>425000</v>
          </cell>
        </row>
        <row r="110">
          <cell r="A110">
            <v>3</v>
          </cell>
          <cell r="B110" t="str">
            <v>Roof Tank kapasitas 1000 liter</v>
          </cell>
          <cell r="C110">
            <v>2</v>
          </cell>
          <cell r="D110" t="str">
            <v>bh</v>
          </cell>
          <cell r="E110">
            <v>637500</v>
          </cell>
          <cell r="G110">
            <v>63800</v>
          </cell>
          <cell r="I110">
            <v>1275000</v>
          </cell>
          <cell r="J110">
            <v>127600</v>
          </cell>
        </row>
        <row r="111">
          <cell r="A111">
            <v>4</v>
          </cell>
          <cell r="B111" t="str">
            <v>Gate Valve diam. 50 mm</v>
          </cell>
          <cell r="C111">
            <v>2</v>
          </cell>
          <cell r="D111" t="str">
            <v>bh</v>
          </cell>
          <cell r="E111">
            <v>106300</v>
          </cell>
          <cell r="G111">
            <v>21300</v>
          </cell>
          <cell r="I111">
            <v>212600</v>
          </cell>
          <cell r="J111">
            <v>42600</v>
          </cell>
        </row>
        <row r="112">
          <cell r="A112">
            <v>5</v>
          </cell>
          <cell r="B112" t="str">
            <v>Gate Valve diam. 32 mm</v>
          </cell>
          <cell r="C112">
            <v>1</v>
          </cell>
          <cell r="D112" t="str">
            <v>bh</v>
          </cell>
          <cell r="E112">
            <v>89300</v>
          </cell>
          <cell r="G112">
            <v>21300</v>
          </cell>
          <cell r="I112">
            <v>89300</v>
          </cell>
          <cell r="J112">
            <v>21300</v>
          </cell>
        </row>
        <row r="113">
          <cell r="A113">
            <v>6</v>
          </cell>
          <cell r="B113" t="str">
            <v>Gate Valve diam. 25 mm</v>
          </cell>
          <cell r="C113">
            <v>4</v>
          </cell>
          <cell r="D113" t="str">
            <v>bh</v>
          </cell>
          <cell r="E113">
            <v>72300</v>
          </cell>
          <cell r="G113">
            <v>21300</v>
          </cell>
          <cell r="I113">
            <v>289200</v>
          </cell>
          <cell r="J113">
            <v>85200</v>
          </cell>
        </row>
        <row r="114">
          <cell r="A114">
            <v>7</v>
          </cell>
          <cell r="B114" t="str">
            <v>Pipa PVC AW diam. 50 mm (dari sumur ke roof tank, termasuk ring di lantai atap)</v>
          </cell>
          <cell r="C114">
            <v>70</v>
          </cell>
          <cell r="D114" t="str">
            <v>m</v>
          </cell>
          <cell r="E114">
            <v>29800</v>
          </cell>
          <cell r="G114">
            <v>8500</v>
          </cell>
          <cell r="I114">
            <v>2086000</v>
          </cell>
          <cell r="J114">
            <v>595000</v>
          </cell>
        </row>
        <row r="115">
          <cell r="A115">
            <v>8</v>
          </cell>
          <cell r="B115" t="str">
            <v>Pipa PVC AW diam. 32 mm (dari Pompa Transfer ke Roof Tank)</v>
          </cell>
          <cell r="C115">
            <v>35</v>
          </cell>
          <cell r="D115" t="str">
            <v>m</v>
          </cell>
          <cell r="E115">
            <v>14500</v>
          </cell>
          <cell r="G115">
            <v>6800</v>
          </cell>
          <cell r="I115">
            <v>507500</v>
          </cell>
          <cell r="J115">
            <v>238000</v>
          </cell>
        </row>
        <row r="116">
          <cell r="A116">
            <v>9</v>
          </cell>
          <cell r="B116" t="str">
            <v>Pipa PVC AW diam. 25 mm</v>
          </cell>
          <cell r="C116">
            <v>36</v>
          </cell>
          <cell r="D116" t="str">
            <v>m</v>
          </cell>
          <cell r="E116">
            <v>12800</v>
          </cell>
          <cell r="G116">
            <v>5500</v>
          </cell>
          <cell r="I116">
            <v>460800</v>
          </cell>
          <cell r="J116">
            <v>198000</v>
          </cell>
        </row>
        <row r="117">
          <cell r="A117">
            <v>10</v>
          </cell>
          <cell r="B117" t="str">
            <v>Pipa PVC AW diam. 20 mm</v>
          </cell>
          <cell r="C117">
            <v>16</v>
          </cell>
          <cell r="D117" t="str">
            <v>m</v>
          </cell>
          <cell r="E117">
            <v>11100</v>
          </cell>
          <cell r="G117">
            <v>5100</v>
          </cell>
          <cell r="I117">
            <v>177600</v>
          </cell>
          <cell r="J117">
            <v>81600</v>
          </cell>
        </row>
        <row r="118">
          <cell r="A118">
            <v>11</v>
          </cell>
          <cell r="B118" t="str">
            <v>Fitting dan accessoris</v>
          </cell>
          <cell r="C118">
            <v>1</v>
          </cell>
          <cell r="D118" t="str">
            <v>ls</v>
          </cell>
          <cell r="E118">
            <v>552500</v>
          </cell>
          <cell r="G118">
            <v>127500</v>
          </cell>
          <cell r="I118">
            <v>552500</v>
          </cell>
          <cell r="J118">
            <v>127500</v>
          </cell>
        </row>
        <row r="119">
          <cell r="A119">
            <v>12</v>
          </cell>
          <cell r="B119" t="str">
            <v>Water Level Control + Instalasinya</v>
          </cell>
          <cell r="C119">
            <v>1</v>
          </cell>
          <cell r="D119" t="str">
            <v>ls</v>
          </cell>
          <cell r="E119">
            <v>297500</v>
          </cell>
          <cell r="G119">
            <v>127500</v>
          </cell>
          <cell r="I119">
            <v>297500</v>
          </cell>
          <cell r="J119">
            <v>127500</v>
          </cell>
        </row>
        <row r="120">
          <cell r="A120">
            <v>13</v>
          </cell>
          <cell r="B120" t="str">
            <v>Peralatan Bantu</v>
          </cell>
          <cell r="C120">
            <v>1</v>
          </cell>
          <cell r="D120" t="str">
            <v>ls</v>
          </cell>
          <cell r="E120">
            <v>600000</v>
          </cell>
          <cell r="F120">
            <v>600000</v>
          </cell>
          <cell r="G120">
            <v>212500</v>
          </cell>
          <cell r="I120">
            <v>600000</v>
          </cell>
          <cell r="J120">
            <v>212500</v>
          </cell>
        </row>
        <row r="122">
          <cell r="B122" t="str">
            <v>LANTAI DASAR</v>
          </cell>
        </row>
        <row r="123">
          <cell r="A123">
            <v>1</v>
          </cell>
          <cell r="B123" t="str">
            <v>Grille untuk outlet tata udara</v>
          </cell>
          <cell r="C123">
            <v>9</v>
          </cell>
          <cell r="D123" t="str">
            <v>bh</v>
          </cell>
          <cell r="E123">
            <v>63800</v>
          </cell>
          <cell r="G123">
            <v>21300</v>
          </cell>
          <cell r="I123">
            <v>574200</v>
          </cell>
          <cell r="J123">
            <v>191700</v>
          </cell>
        </row>
        <row r="124">
          <cell r="A124">
            <v>2</v>
          </cell>
          <cell r="B124" t="str">
            <v>Gate Valve diam. 20 mm</v>
          </cell>
          <cell r="C124">
            <v>9</v>
          </cell>
          <cell r="D124" t="str">
            <v>bh</v>
          </cell>
          <cell r="E124">
            <v>55300</v>
          </cell>
          <cell r="G124">
            <v>21300</v>
          </cell>
          <cell r="I124">
            <v>497700</v>
          </cell>
          <cell r="J124">
            <v>191700</v>
          </cell>
        </row>
        <row r="125">
          <cell r="A125">
            <v>3</v>
          </cell>
          <cell r="B125" t="str">
            <v>Pipa PVC AW diam. 100 mm</v>
          </cell>
          <cell r="C125">
            <v>42</v>
          </cell>
          <cell r="D125" t="str">
            <v>m</v>
          </cell>
          <cell r="E125">
            <v>55300</v>
          </cell>
          <cell r="G125">
            <v>17000</v>
          </cell>
          <cell r="I125">
            <v>2322600</v>
          </cell>
          <cell r="J125">
            <v>714000</v>
          </cell>
        </row>
        <row r="126">
          <cell r="A126">
            <v>4</v>
          </cell>
          <cell r="B126" t="str">
            <v>Pipa PVC AW diam. 20 mm</v>
          </cell>
          <cell r="C126">
            <v>14</v>
          </cell>
          <cell r="D126" t="str">
            <v>m</v>
          </cell>
          <cell r="E126">
            <v>11100</v>
          </cell>
          <cell r="G126">
            <v>5100</v>
          </cell>
          <cell r="I126">
            <v>155400</v>
          </cell>
          <cell r="J126">
            <v>71400</v>
          </cell>
        </row>
        <row r="127">
          <cell r="A127">
            <v>5</v>
          </cell>
          <cell r="B127" t="str">
            <v>Pipa PVC AW diam. 15 mm</v>
          </cell>
          <cell r="C127">
            <v>55</v>
          </cell>
          <cell r="D127" t="str">
            <v>m</v>
          </cell>
          <cell r="E127">
            <v>10600</v>
          </cell>
          <cell r="G127">
            <v>4300</v>
          </cell>
          <cell r="I127">
            <v>583000</v>
          </cell>
          <cell r="J127">
            <v>236500</v>
          </cell>
        </row>
        <row r="128">
          <cell r="A128">
            <v>6</v>
          </cell>
          <cell r="B128" t="str">
            <v>Fitting dan Accessoris</v>
          </cell>
          <cell r="C128">
            <v>1</v>
          </cell>
          <cell r="D128" t="str">
            <v>ls</v>
          </cell>
          <cell r="E128">
            <v>552500</v>
          </cell>
          <cell r="G128">
            <v>127500</v>
          </cell>
          <cell r="I128">
            <v>552500</v>
          </cell>
          <cell r="J128">
            <v>127500</v>
          </cell>
        </row>
        <row r="129">
          <cell r="A129">
            <v>7</v>
          </cell>
          <cell r="B129" t="str">
            <v>Peralatan Bantu</v>
          </cell>
          <cell r="C129">
            <v>1</v>
          </cell>
          <cell r="D129" t="str">
            <v>ls</v>
          </cell>
          <cell r="E129">
            <v>600000</v>
          </cell>
          <cell r="F129">
            <v>600000</v>
          </cell>
          <cell r="G129">
            <v>212500</v>
          </cell>
          <cell r="I129">
            <v>600000</v>
          </cell>
          <cell r="J129">
            <v>212500</v>
          </cell>
        </row>
        <row r="131">
          <cell r="B131" t="str">
            <v>LANTAI 2</v>
          </cell>
        </row>
        <row r="132">
          <cell r="A132">
            <v>1</v>
          </cell>
          <cell r="B132" t="str">
            <v>Grille untuk outlet tata udara</v>
          </cell>
          <cell r="C132">
            <v>10</v>
          </cell>
          <cell r="D132" t="str">
            <v>bh</v>
          </cell>
          <cell r="E132">
            <v>63800</v>
          </cell>
          <cell r="G132">
            <v>21300</v>
          </cell>
          <cell r="I132">
            <v>638000</v>
          </cell>
          <cell r="J132">
            <v>213000</v>
          </cell>
        </row>
        <row r="133">
          <cell r="A133">
            <v>2</v>
          </cell>
          <cell r="B133" t="str">
            <v>Gate Valve diam. 20 mm</v>
          </cell>
          <cell r="C133">
            <v>10</v>
          </cell>
          <cell r="D133" t="str">
            <v>bh</v>
          </cell>
          <cell r="E133">
            <v>55300</v>
          </cell>
          <cell r="G133">
            <v>21300</v>
          </cell>
          <cell r="I133">
            <v>553000</v>
          </cell>
          <cell r="J133">
            <v>213000</v>
          </cell>
        </row>
        <row r="134">
          <cell r="A134">
            <v>3</v>
          </cell>
          <cell r="B134" t="str">
            <v>Pipa PVC AW diam. 100 mm</v>
          </cell>
          <cell r="C134">
            <v>48</v>
          </cell>
          <cell r="D134" t="str">
            <v>m</v>
          </cell>
          <cell r="E134">
            <v>55300</v>
          </cell>
          <cell r="G134">
            <v>17000</v>
          </cell>
          <cell r="I134">
            <v>2654400</v>
          </cell>
          <cell r="J134">
            <v>816000</v>
          </cell>
        </row>
        <row r="135">
          <cell r="A135">
            <v>4</v>
          </cell>
          <cell r="B135" t="str">
            <v>Pipa PVC AW diam. 20 mm</v>
          </cell>
          <cell r="C135">
            <v>20</v>
          </cell>
          <cell r="D135" t="str">
            <v>m</v>
          </cell>
          <cell r="E135">
            <v>11100</v>
          </cell>
          <cell r="G135">
            <v>5100</v>
          </cell>
          <cell r="I135">
            <v>222000</v>
          </cell>
          <cell r="J135">
            <v>102000</v>
          </cell>
        </row>
        <row r="136">
          <cell r="A136">
            <v>5</v>
          </cell>
          <cell r="B136" t="str">
            <v>Pipa PVC AW diam. 15 mm</v>
          </cell>
          <cell r="C136">
            <v>98</v>
          </cell>
          <cell r="D136" t="str">
            <v>m</v>
          </cell>
          <cell r="E136">
            <v>10600</v>
          </cell>
          <cell r="G136">
            <v>4300</v>
          </cell>
          <cell r="I136">
            <v>1038800</v>
          </cell>
          <cell r="J136">
            <v>421400</v>
          </cell>
        </row>
        <row r="137">
          <cell r="A137">
            <v>6</v>
          </cell>
          <cell r="B137" t="str">
            <v>Fitting dan Accessoris</v>
          </cell>
          <cell r="C137">
            <v>1</v>
          </cell>
          <cell r="D137" t="str">
            <v>ls</v>
          </cell>
          <cell r="E137">
            <v>552500</v>
          </cell>
          <cell r="G137">
            <v>127500</v>
          </cell>
          <cell r="I137">
            <v>552500</v>
          </cell>
          <cell r="J137">
            <v>127500</v>
          </cell>
        </row>
        <row r="138">
          <cell r="B138" t="str">
            <v>Kran Dinding</v>
          </cell>
          <cell r="C138">
            <v>20</v>
          </cell>
          <cell r="D138" t="str">
            <v>bh</v>
          </cell>
          <cell r="E138">
            <v>150000</v>
          </cell>
          <cell r="G138">
            <v>5000</v>
          </cell>
          <cell r="I138">
            <v>3000000</v>
          </cell>
          <cell r="J138">
            <v>100000</v>
          </cell>
        </row>
        <row r="139">
          <cell r="A139">
            <v>7</v>
          </cell>
          <cell r="B139" t="str">
            <v>Peralatan Bantu</v>
          </cell>
          <cell r="C139">
            <v>1</v>
          </cell>
          <cell r="D139" t="str">
            <v>ls</v>
          </cell>
          <cell r="E139">
            <v>600000</v>
          </cell>
          <cell r="F139">
            <v>600000</v>
          </cell>
          <cell r="G139">
            <v>212500</v>
          </cell>
          <cell r="I139">
            <v>600000</v>
          </cell>
          <cell r="J139">
            <v>212500</v>
          </cell>
        </row>
        <row r="141">
          <cell r="B141" t="str">
            <v>LANTAI 3</v>
          </cell>
        </row>
        <row r="142">
          <cell r="A142">
            <v>1</v>
          </cell>
          <cell r="B142" t="str">
            <v>Grille untuk outlet tata udara</v>
          </cell>
          <cell r="C142">
            <v>10</v>
          </cell>
          <cell r="D142" t="str">
            <v>bh</v>
          </cell>
          <cell r="E142">
            <v>63800</v>
          </cell>
          <cell r="G142">
            <v>21300</v>
          </cell>
          <cell r="I142">
            <v>638000</v>
          </cell>
          <cell r="J142">
            <v>213000</v>
          </cell>
        </row>
        <row r="143">
          <cell r="A143">
            <v>2</v>
          </cell>
          <cell r="B143" t="str">
            <v>Gate Valve diam. 20 mm</v>
          </cell>
          <cell r="C143">
            <v>10</v>
          </cell>
          <cell r="D143" t="str">
            <v>bh</v>
          </cell>
          <cell r="E143">
            <v>55300</v>
          </cell>
          <cell r="G143">
            <v>21300</v>
          </cell>
          <cell r="I143">
            <v>553000</v>
          </cell>
          <cell r="J143">
            <v>213000</v>
          </cell>
        </row>
        <row r="144">
          <cell r="A144">
            <v>3</v>
          </cell>
          <cell r="B144" t="str">
            <v>Pipa PVC AW diam. 100 mm</v>
          </cell>
          <cell r="C144">
            <v>48</v>
          </cell>
          <cell r="D144" t="str">
            <v>m</v>
          </cell>
          <cell r="E144">
            <v>55300</v>
          </cell>
          <cell r="G144">
            <v>17000</v>
          </cell>
          <cell r="I144">
            <v>2654400</v>
          </cell>
          <cell r="J144">
            <v>816000</v>
          </cell>
        </row>
        <row r="145">
          <cell r="A145">
            <v>4</v>
          </cell>
          <cell r="B145" t="str">
            <v>Pipa PVC AW diam. 20 mm</v>
          </cell>
          <cell r="C145">
            <v>20</v>
          </cell>
          <cell r="D145" t="str">
            <v>m</v>
          </cell>
          <cell r="E145">
            <v>11100</v>
          </cell>
          <cell r="G145">
            <v>5100</v>
          </cell>
          <cell r="I145">
            <v>222000</v>
          </cell>
          <cell r="J145">
            <v>102000</v>
          </cell>
        </row>
        <row r="146">
          <cell r="A146">
            <v>5</v>
          </cell>
          <cell r="B146" t="str">
            <v>Pipa PVC AW diam. 15 mm</v>
          </cell>
          <cell r="C146">
            <v>143</v>
          </cell>
          <cell r="D146" t="str">
            <v>m</v>
          </cell>
          <cell r="E146">
            <v>10600</v>
          </cell>
          <cell r="G146">
            <v>4300</v>
          </cell>
          <cell r="I146">
            <v>1515800</v>
          </cell>
          <cell r="J146">
            <v>614900</v>
          </cell>
        </row>
        <row r="147">
          <cell r="A147">
            <v>6</v>
          </cell>
          <cell r="B147" t="str">
            <v>Fitting dan Accessoris</v>
          </cell>
          <cell r="C147">
            <v>1</v>
          </cell>
          <cell r="D147" t="str">
            <v>ls</v>
          </cell>
          <cell r="E147">
            <v>552500</v>
          </cell>
          <cell r="G147">
            <v>127500</v>
          </cell>
          <cell r="I147">
            <v>552500</v>
          </cell>
          <cell r="J147">
            <v>127500</v>
          </cell>
        </row>
        <row r="148">
          <cell r="B148" t="str">
            <v>Kran Dinding</v>
          </cell>
          <cell r="C148">
            <v>20</v>
          </cell>
          <cell r="D148" t="str">
            <v>bh</v>
          </cell>
          <cell r="E148">
            <v>150000</v>
          </cell>
          <cell r="G148">
            <v>5000</v>
          </cell>
          <cell r="I148">
            <v>3000000</v>
          </cell>
          <cell r="J148">
            <v>100000</v>
          </cell>
        </row>
        <row r="149">
          <cell r="A149">
            <v>7</v>
          </cell>
          <cell r="B149" t="str">
            <v>Peralatan Bantu</v>
          </cell>
          <cell r="C149">
            <v>1</v>
          </cell>
          <cell r="D149" t="str">
            <v>ls</v>
          </cell>
          <cell r="E149">
            <v>600000</v>
          </cell>
          <cell r="F149">
            <v>600000</v>
          </cell>
          <cell r="G149">
            <v>212500</v>
          </cell>
          <cell r="I149">
            <v>600000</v>
          </cell>
          <cell r="J149">
            <v>212500</v>
          </cell>
        </row>
        <row r="151">
          <cell r="A151" t="str">
            <v>C.1.2.</v>
          </cell>
          <cell r="B151" t="str">
            <v>Masjid</v>
          </cell>
        </row>
        <row r="152">
          <cell r="A152">
            <v>1</v>
          </cell>
          <cell r="B152" t="str">
            <v xml:space="preserve">Pemantekan sumur kedalaman 30 m + casing pipa </v>
          </cell>
          <cell r="C152">
            <v>1</v>
          </cell>
          <cell r="D152" t="str">
            <v>ls</v>
          </cell>
          <cell r="E152">
            <v>2125000</v>
          </cell>
          <cell r="G152">
            <v>3187500</v>
          </cell>
          <cell r="I152">
            <v>2125000</v>
          </cell>
          <cell r="J152">
            <v>3187500</v>
          </cell>
        </row>
        <row r="153">
          <cell r="A153">
            <v>2</v>
          </cell>
          <cell r="B153" t="str">
            <v>Pompa Transfer Air Bersih 400 Watt, 220 V, 1 Phase + Stop Kontak pompa dan Instalasinya</v>
          </cell>
          <cell r="C153">
            <v>1</v>
          </cell>
          <cell r="D153" t="str">
            <v>bh</v>
          </cell>
          <cell r="E153">
            <v>3612500</v>
          </cell>
          <cell r="G153">
            <v>425000</v>
          </cell>
          <cell r="I153">
            <v>3612500</v>
          </cell>
          <cell r="J153">
            <v>425000</v>
          </cell>
        </row>
        <row r="154">
          <cell r="A154">
            <v>3</v>
          </cell>
          <cell r="B154" t="str">
            <v>Gate Valve diam. 50 mm</v>
          </cell>
          <cell r="C154">
            <v>1</v>
          </cell>
          <cell r="D154" t="str">
            <v>bh</v>
          </cell>
          <cell r="E154">
            <v>106300</v>
          </cell>
          <cell r="G154">
            <v>21300</v>
          </cell>
          <cell r="I154">
            <v>106300</v>
          </cell>
          <cell r="J154">
            <v>21300</v>
          </cell>
        </row>
        <row r="155">
          <cell r="B155" t="str">
            <v>Gate Valve diam. 25 mm</v>
          </cell>
          <cell r="C155">
            <v>1</v>
          </cell>
          <cell r="D155" t="str">
            <v>bh</v>
          </cell>
          <cell r="E155">
            <v>72300</v>
          </cell>
          <cell r="G155">
            <v>21300</v>
          </cell>
          <cell r="I155">
            <v>72300</v>
          </cell>
          <cell r="J155">
            <v>21300</v>
          </cell>
        </row>
        <row r="156">
          <cell r="A156">
            <v>4</v>
          </cell>
          <cell r="B156" t="str">
            <v>Pipa PVC AW diam. 50 mm</v>
          </cell>
          <cell r="C156">
            <v>30</v>
          </cell>
          <cell r="D156" t="str">
            <v>m</v>
          </cell>
          <cell r="E156">
            <v>29800</v>
          </cell>
          <cell r="G156">
            <v>8500</v>
          </cell>
          <cell r="I156">
            <v>894000</v>
          </cell>
          <cell r="J156">
            <v>255000</v>
          </cell>
        </row>
        <row r="157">
          <cell r="A157">
            <v>5</v>
          </cell>
          <cell r="B157" t="str">
            <v>Pipa PVC AW diam. 40 mm</v>
          </cell>
          <cell r="C157">
            <v>4</v>
          </cell>
          <cell r="D157" t="str">
            <v>m</v>
          </cell>
          <cell r="E157">
            <v>21300</v>
          </cell>
          <cell r="G157">
            <v>6800</v>
          </cell>
          <cell r="I157">
            <v>85200</v>
          </cell>
          <cell r="J157">
            <v>27200</v>
          </cell>
        </row>
        <row r="158">
          <cell r="A158">
            <v>6</v>
          </cell>
          <cell r="B158" t="str">
            <v>Pipa PVC AW diam. 32 mm</v>
          </cell>
          <cell r="C158">
            <v>1</v>
          </cell>
          <cell r="D158" t="str">
            <v>m</v>
          </cell>
          <cell r="E158">
            <v>14500</v>
          </cell>
          <cell r="G158">
            <v>6800</v>
          </cell>
          <cell r="I158">
            <v>14500</v>
          </cell>
          <cell r="J158">
            <v>6800</v>
          </cell>
        </row>
        <row r="159">
          <cell r="A159">
            <v>7</v>
          </cell>
          <cell r="B159" t="str">
            <v>Pipa PVC AW diam. 25 mm</v>
          </cell>
          <cell r="C159">
            <v>2</v>
          </cell>
          <cell r="D159" t="str">
            <v>m</v>
          </cell>
          <cell r="E159">
            <v>12800</v>
          </cell>
          <cell r="G159">
            <v>5500</v>
          </cell>
          <cell r="I159">
            <v>25600</v>
          </cell>
          <cell r="J159">
            <v>11000</v>
          </cell>
        </row>
        <row r="160">
          <cell r="A160">
            <v>8</v>
          </cell>
          <cell r="B160" t="str">
            <v>Pipa PVC AW diam. 20 mm</v>
          </cell>
          <cell r="C160">
            <v>7</v>
          </cell>
          <cell r="D160" t="str">
            <v>m</v>
          </cell>
          <cell r="E160">
            <v>11100</v>
          </cell>
          <cell r="G160">
            <v>5100</v>
          </cell>
          <cell r="I160">
            <v>77700</v>
          </cell>
          <cell r="J160">
            <v>35700</v>
          </cell>
        </row>
        <row r="161">
          <cell r="A161">
            <v>9</v>
          </cell>
          <cell r="B161" t="str">
            <v>Pipa PVC AW diam, 15 mm</v>
          </cell>
          <cell r="C161">
            <v>60</v>
          </cell>
          <cell r="D161" t="str">
            <v>m</v>
          </cell>
          <cell r="E161">
            <v>10600</v>
          </cell>
          <cell r="G161">
            <v>4300</v>
          </cell>
          <cell r="I161">
            <v>636000</v>
          </cell>
          <cell r="J161">
            <v>258000</v>
          </cell>
        </row>
        <row r="162">
          <cell r="A162">
            <v>10</v>
          </cell>
          <cell r="B162" t="str">
            <v>Fitting dan Accessoris</v>
          </cell>
          <cell r="C162">
            <v>1</v>
          </cell>
          <cell r="D162" t="str">
            <v>ls</v>
          </cell>
          <cell r="E162">
            <v>552500</v>
          </cell>
          <cell r="G162">
            <v>127500</v>
          </cell>
          <cell r="I162">
            <v>552500</v>
          </cell>
          <cell r="J162">
            <v>127500</v>
          </cell>
        </row>
        <row r="163">
          <cell r="A163">
            <v>11</v>
          </cell>
          <cell r="B163" t="str">
            <v>Peralatan Bantu</v>
          </cell>
          <cell r="C163">
            <v>1</v>
          </cell>
          <cell r="D163" t="str">
            <v>ls</v>
          </cell>
          <cell r="E163">
            <v>600000</v>
          </cell>
          <cell r="F163">
            <v>600000</v>
          </cell>
          <cell r="G163">
            <v>212500</v>
          </cell>
          <cell r="I163">
            <v>600000</v>
          </cell>
          <cell r="J163">
            <v>212500</v>
          </cell>
        </row>
        <row r="164">
          <cell r="B164" t="str">
            <v>Total Instalasi Pipa Air Bersih</v>
          </cell>
          <cell r="I164">
            <v>45366900</v>
          </cell>
          <cell r="J164">
            <v>16407700</v>
          </cell>
        </row>
        <row r="166">
          <cell r="A166" t="str">
            <v>C.2.</v>
          </cell>
          <cell r="B166" t="str">
            <v>Instalasi Pipa Air Kotor, Bekas, dan Pipa Vent</v>
          </cell>
        </row>
        <row r="168">
          <cell r="A168" t="str">
            <v>C.2.1.</v>
          </cell>
          <cell r="B168" t="str">
            <v>Rumah Susun Dosen</v>
          </cell>
        </row>
        <row r="170">
          <cell r="B170" t="str">
            <v>LANTAI DASAR</v>
          </cell>
        </row>
        <row r="171">
          <cell r="A171">
            <v>1</v>
          </cell>
          <cell r="B171" t="str">
            <v>Pipa PVC AW diam. 150 mm</v>
          </cell>
          <cell r="C171">
            <v>25</v>
          </cell>
          <cell r="D171" t="str">
            <v>m</v>
          </cell>
          <cell r="E171">
            <v>89300</v>
          </cell>
          <cell r="G171">
            <v>29800</v>
          </cell>
          <cell r="I171">
            <v>2232500</v>
          </cell>
          <cell r="J171">
            <v>745000</v>
          </cell>
        </row>
        <row r="172">
          <cell r="A172">
            <v>2</v>
          </cell>
          <cell r="B172" t="str">
            <v>Pipa PVC AW diam. 100 mm</v>
          </cell>
          <cell r="C172">
            <v>100</v>
          </cell>
          <cell r="D172" t="str">
            <v>m</v>
          </cell>
          <cell r="E172">
            <v>55300</v>
          </cell>
          <cell r="G172">
            <v>17000</v>
          </cell>
          <cell r="I172">
            <v>5530000</v>
          </cell>
          <cell r="J172">
            <v>1700000</v>
          </cell>
        </row>
        <row r="173">
          <cell r="A173">
            <v>3</v>
          </cell>
          <cell r="B173" t="str">
            <v>Pipa PVC AW diam. 65 mm</v>
          </cell>
          <cell r="C173">
            <v>18</v>
          </cell>
          <cell r="D173" t="str">
            <v>m</v>
          </cell>
          <cell r="E173">
            <v>40800</v>
          </cell>
          <cell r="G173">
            <v>12800</v>
          </cell>
          <cell r="I173">
            <v>734400</v>
          </cell>
          <cell r="J173">
            <v>230400</v>
          </cell>
        </row>
        <row r="174">
          <cell r="A174">
            <v>4</v>
          </cell>
          <cell r="B174" t="str">
            <v>Pipa PVC AW diam. 50 mm</v>
          </cell>
          <cell r="C174">
            <v>50</v>
          </cell>
          <cell r="D174" t="str">
            <v>m</v>
          </cell>
          <cell r="E174">
            <v>29800</v>
          </cell>
          <cell r="G174">
            <v>8500</v>
          </cell>
          <cell r="I174">
            <v>1490000</v>
          </cell>
          <cell r="J174">
            <v>425000</v>
          </cell>
        </row>
        <row r="175">
          <cell r="A175">
            <v>5</v>
          </cell>
          <cell r="B175" t="str">
            <v>Fitting dan Accessoris</v>
          </cell>
          <cell r="C175">
            <v>1</v>
          </cell>
          <cell r="D175" t="str">
            <v>ls</v>
          </cell>
          <cell r="E175">
            <v>552500</v>
          </cell>
          <cell r="G175">
            <v>127500</v>
          </cell>
          <cell r="I175">
            <v>552500</v>
          </cell>
          <cell r="J175">
            <v>127500</v>
          </cell>
        </row>
        <row r="176">
          <cell r="A176">
            <v>6</v>
          </cell>
          <cell r="B176" t="str">
            <v>Peralatan Bantu</v>
          </cell>
          <cell r="C176">
            <v>1</v>
          </cell>
          <cell r="D176" t="str">
            <v>ls</v>
          </cell>
          <cell r="E176">
            <v>600000</v>
          </cell>
          <cell r="F176">
            <v>600000</v>
          </cell>
          <cell r="G176">
            <v>212500</v>
          </cell>
          <cell r="I176">
            <v>600000</v>
          </cell>
          <cell r="J176">
            <v>212500</v>
          </cell>
        </row>
        <row r="178">
          <cell r="B178" t="str">
            <v>LANTAI 2</v>
          </cell>
        </row>
        <row r="179">
          <cell r="A179">
            <v>1</v>
          </cell>
          <cell r="B179" t="str">
            <v>Pipa PVC AW diam. 100 mm (riser)</v>
          </cell>
          <cell r="C179">
            <v>45</v>
          </cell>
          <cell r="D179" t="str">
            <v>m</v>
          </cell>
          <cell r="E179">
            <v>55300</v>
          </cell>
          <cell r="G179">
            <v>17000</v>
          </cell>
          <cell r="I179">
            <v>2488500</v>
          </cell>
          <cell r="J179">
            <v>765000</v>
          </cell>
        </row>
        <row r="180">
          <cell r="A180">
            <v>2</v>
          </cell>
          <cell r="B180" t="str">
            <v>Pipa PVC AW diam. 80 mm (riser)</v>
          </cell>
          <cell r="C180">
            <v>25</v>
          </cell>
          <cell r="D180" t="str">
            <v>m</v>
          </cell>
          <cell r="E180">
            <v>51000</v>
          </cell>
          <cell r="G180">
            <v>15300</v>
          </cell>
          <cell r="I180">
            <v>1275000</v>
          </cell>
          <cell r="J180">
            <v>382500</v>
          </cell>
        </row>
        <row r="181">
          <cell r="A181">
            <v>3</v>
          </cell>
          <cell r="B181" t="str">
            <v>Pipa PVC AW diam. 100 mm</v>
          </cell>
          <cell r="C181">
            <v>35</v>
          </cell>
          <cell r="D181" t="str">
            <v>m</v>
          </cell>
          <cell r="E181">
            <v>55300</v>
          </cell>
          <cell r="G181">
            <v>17000</v>
          </cell>
          <cell r="I181">
            <v>1935500</v>
          </cell>
          <cell r="J181">
            <v>595000</v>
          </cell>
        </row>
        <row r="182">
          <cell r="A182">
            <v>4</v>
          </cell>
          <cell r="B182" t="str">
            <v>Pipa PVC AW diam. 65 mm</v>
          </cell>
          <cell r="C182">
            <v>25</v>
          </cell>
          <cell r="D182" t="str">
            <v>m</v>
          </cell>
          <cell r="E182">
            <v>40800</v>
          </cell>
          <cell r="G182">
            <v>12800</v>
          </cell>
          <cell r="I182">
            <v>1020000</v>
          </cell>
          <cell r="J182">
            <v>320000</v>
          </cell>
        </row>
        <row r="183">
          <cell r="A183">
            <v>5</v>
          </cell>
          <cell r="B183" t="str">
            <v>Pipa PVC AW diam. 50 mm</v>
          </cell>
          <cell r="C183">
            <v>60</v>
          </cell>
          <cell r="D183" t="str">
            <v>m</v>
          </cell>
          <cell r="E183">
            <v>29800</v>
          </cell>
          <cell r="G183">
            <v>8500</v>
          </cell>
          <cell r="I183">
            <v>1788000</v>
          </cell>
          <cell r="J183">
            <v>510000</v>
          </cell>
        </row>
        <row r="184">
          <cell r="A184">
            <v>6</v>
          </cell>
          <cell r="B184" t="str">
            <v>Fitting dan Accessoris</v>
          </cell>
          <cell r="C184">
            <v>1</v>
          </cell>
          <cell r="D184" t="str">
            <v>ls</v>
          </cell>
          <cell r="E184">
            <v>552500</v>
          </cell>
          <cell r="G184">
            <v>127500</v>
          </cell>
          <cell r="I184">
            <v>552500</v>
          </cell>
          <cell r="J184">
            <v>127500</v>
          </cell>
        </row>
        <row r="185">
          <cell r="A185">
            <v>7</v>
          </cell>
          <cell r="B185" t="str">
            <v>Peralatan Bantu</v>
          </cell>
          <cell r="C185">
            <v>1</v>
          </cell>
          <cell r="D185" t="str">
            <v>ls</v>
          </cell>
          <cell r="E185">
            <v>600000</v>
          </cell>
          <cell r="F185">
            <v>600000</v>
          </cell>
          <cell r="G185">
            <v>212500</v>
          </cell>
          <cell r="I185">
            <v>600000</v>
          </cell>
          <cell r="J185">
            <v>212500</v>
          </cell>
        </row>
        <row r="187">
          <cell r="B187" t="str">
            <v>LANTAI 3</v>
          </cell>
        </row>
        <row r="188">
          <cell r="A188">
            <v>1</v>
          </cell>
          <cell r="B188" t="str">
            <v>Pipa PVC AW diam. 100 mm (riser)</v>
          </cell>
          <cell r="C188">
            <v>45</v>
          </cell>
          <cell r="D188" t="str">
            <v>m</v>
          </cell>
          <cell r="E188">
            <v>55300</v>
          </cell>
          <cell r="G188">
            <v>17000</v>
          </cell>
          <cell r="I188">
            <v>2488500</v>
          </cell>
          <cell r="J188">
            <v>765000</v>
          </cell>
        </row>
        <row r="189">
          <cell r="A189">
            <v>2</v>
          </cell>
          <cell r="B189" t="str">
            <v>Pipa PVC AW diam. 80 mm (riser)</v>
          </cell>
          <cell r="C189">
            <v>25</v>
          </cell>
          <cell r="D189" t="str">
            <v>m</v>
          </cell>
          <cell r="E189">
            <v>51000</v>
          </cell>
          <cell r="G189">
            <v>15300</v>
          </cell>
          <cell r="I189">
            <v>1275000</v>
          </cell>
          <cell r="J189">
            <v>382500</v>
          </cell>
        </row>
        <row r="190">
          <cell r="A190">
            <v>3</v>
          </cell>
          <cell r="B190" t="str">
            <v>Pipa PVC AW diam. 100 mm</v>
          </cell>
          <cell r="C190">
            <v>24</v>
          </cell>
          <cell r="D190" t="str">
            <v>m</v>
          </cell>
          <cell r="E190">
            <v>55300</v>
          </cell>
          <cell r="G190">
            <v>17000</v>
          </cell>
          <cell r="I190">
            <v>1327200</v>
          </cell>
          <cell r="J190">
            <v>408000</v>
          </cell>
        </row>
        <row r="191">
          <cell r="A191">
            <v>4</v>
          </cell>
          <cell r="B191" t="str">
            <v>Pipa PVC AW diam. 65 mm</v>
          </cell>
          <cell r="C191">
            <v>25</v>
          </cell>
          <cell r="D191" t="str">
            <v>m</v>
          </cell>
          <cell r="E191">
            <v>40800</v>
          </cell>
          <cell r="G191">
            <v>12800</v>
          </cell>
          <cell r="I191">
            <v>1020000</v>
          </cell>
          <cell r="J191">
            <v>320000</v>
          </cell>
        </row>
        <row r="192">
          <cell r="A192">
            <v>5</v>
          </cell>
          <cell r="B192" t="str">
            <v>Pipa PVC AW diam. 50 mm</v>
          </cell>
          <cell r="C192">
            <v>60</v>
          </cell>
          <cell r="D192" t="str">
            <v>m</v>
          </cell>
          <cell r="E192">
            <v>29800</v>
          </cell>
          <cell r="G192">
            <v>8500</v>
          </cell>
          <cell r="I192">
            <v>1788000</v>
          </cell>
          <cell r="J192">
            <v>510000</v>
          </cell>
        </row>
        <row r="193">
          <cell r="A193">
            <v>6</v>
          </cell>
          <cell r="B193" t="str">
            <v>Fitting dan Accessoris</v>
          </cell>
          <cell r="C193">
            <v>1</v>
          </cell>
          <cell r="D193" t="str">
            <v>ls</v>
          </cell>
          <cell r="E193">
            <v>552500</v>
          </cell>
          <cell r="G193">
            <v>127500</v>
          </cell>
          <cell r="I193">
            <v>552500</v>
          </cell>
          <cell r="J193">
            <v>127500</v>
          </cell>
        </row>
        <row r="194">
          <cell r="A194">
            <v>7</v>
          </cell>
          <cell r="B194" t="str">
            <v>Peralatan Bantu</v>
          </cell>
          <cell r="C194">
            <v>1</v>
          </cell>
          <cell r="D194" t="str">
            <v>ls</v>
          </cell>
          <cell r="E194">
            <v>600000</v>
          </cell>
          <cell r="F194">
            <v>600000</v>
          </cell>
          <cell r="G194">
            <v>212500</v>
          </cell>
          <cell r="I194">
            <v>600000</v>
          </cell>
          <cell r="J194">
            <v>212500</v>
          </cell>
        </row>
        <row r="196">
          <cell r="A196" t="str">
            <v>C.2.2.</v>
          </cell>
          <cell r="B196" t="str">
            <v>Masjid</v>
          </cell>
        </row>
        <row r="197">
          <cell r="A197">
            <v>1</v>
          </cell>
          <cell r="B197" t="str">
            <v>Pipa PVC AW diam. 100 mm</v>
          </cell>
          <cell r="C197">
            <v>18</v>
          </cell>
          <cell r="D197" t="str">
            <v>m</v>
          </cell>
          <cell r="E197">
            <v>55300</v>
          </cell>
          <cell r="G197">
            <v>17000</v>
          </cell>
          <cell r="I197">
            <v>995400</v>
          </cell>
          <cell r="J197">
            <v>306000</v>
          </cell>
        </row>
        <row r="198">
          <cell r="A198">
            <v>2</v>
          </cell>
          <cell r="B198" t="str">
            <v>Pipa PVC AW diam. 80 mm</v>
          </cell>
          <cell r="C198">
            <v>15</v>
          </cell>
          <cell r="D198" t="str">
            <v>m</v>
          </cell>
          <cell r="E198">
            <v>51000</v>
          </cell>
          <cell r="G198">
            <v>15300</v>
          </cell>
          <cell r="I198">
            <v>765000</v>
          </cell>
          <cell r="J198">
            <v>229500</v>
          </cell>
        </row>
        <row r="199">
          <cell r="A199">
            <v>3</v>
          </cell>
          <cell r="B199" t="str">
            <v>Pipa PVC AW diam. 65 mm</v>
          </cell>
          <cell r="C199">
            <v>23</v>
          </cell>
          <cell r="D199" t="str">
            <v>m</v>
          </cell>
          <cell r="E199">
            <v>40800</v>
          </cell>
          <cell r="G199">
            <v>12800</v>
          </cell>
          <cell r="I199">
            <v>938400</v>
          </cell>
          <cell r="J199">
            <v>294400</v>
          </cell>
        </row>
        <row r="200">
          <cell r="A200">
            <v>4</v>
          </cell>
          <cell r="B200" t="str">
            <v>Pipa PVC AW diam. 50 mm</v>
          </cell>
          <cell r="C200">
            <v>10</v>
          </cell>
          <cell r="D200" t="str">
            <v>m</v>
          </cell>
          <cell r="E200">
            <v>29800</v>
          </cell>
          <cell r="G200">
            <v>8500</v>
          </cell>
          <cell r="I200">
            <v>298000</v>
          </cell>
          <cell r="J200">
            <v>85000</v>
          </cell>
        </row>
        <row r="201">
          <cell r="A201">
            <v>5</v>
          </cell>
          <cell r="B201" t="str">
            <v>Fitting dan Accessoris</v>
          </cell>
          <cell r="C201">
            <v>1</v>
          </cell>
          <cell r="D201" t="str">
            <v>ls</v>
          </cell>
          <cell r="E201">
            <v>552500</v>
          </cell>
          <cell r="G201">
            <v>127500</v>
          </cell>
          <cell r="I201">
            <v>552500</v>
          </cell>
          <cell r="J201">
            <v>127500</v>
          </cell>
        </row>
        <row r="202">
          <cell r="A202">
            <v>6</v>
          </cell>
          <cell r="B202" t="str">
            <v>Peralatan Bantu</v>
          </cell>
          <cell r="C202">
            <v>1</v>
          </cell>
          <cell r="D202" t="str">
            <v>ls</v>
          </cell>
          <cell r="E202">
            <v>600000</v>
          </cell>
          <cell r="F202">
            <v>600000</v>
          </cell>
          <cell r="G202">
            <v>212500</v>
          </cell>
          <cell r="I202">
            <v>600000</v>
          </cell>
          <cell r="J202">
            <v>212500</v>
          </cell>
        </row>
        <row r="204">
          <cell r="B204" t="str">
            <v>Resapan &amp; Septic Tank</v>
          </cell>
          <cell r="C204">
            <v>4</v>
          </cell>
          <cell r="D204" t="str">
            <v>bh</v>
          </cell>
          <cell r="E204">
            <v>3160000</v>
          </cell>
          <cell r="G204">
            <v>1000000</v>
          </cell>
          <cell r="I204">
            <v>12640000</v>
          </cell>
          <cell r="J204">
            <v>4000000</v>
          </cell>
        </row>
        <row r="207">
          <cell r="B207" t="str">
            <v>Total Instalasi Pipa Air Kotor, Bekas, dan Pipa Vent</v>
          </cell>
          <cell r="I207">
            <v>46639400</v>
          </cell>
          <cell r="J207">
            <v>14333300</v>
          </cell>
        </row>
        <row r="208">
          <cell r="B208" t="str">
            <v>Total Pekerjaan Plumbing dan Tata Udara Toilet</v>
          </cell>
          <cell r="I208">
            <v>92006300</v>
          </cell>
          <cell r="J208">
            <v>30741000</v>
          </cell>
        </row>
        <row r="209">
          <cell r="B209" t="str">
            <v>Gran Total</v>
          </cell>
          <cell r="I209">
            <v>331830200</v>
          </cell>
          <cell r="J209">
            <v>75636800</v>
          </cell>
        </row>
      </sheetData>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62">
          <cell r="Q762">
            <v>416.67</v>
          </cell>
        </row>
        <row r="778">
          <cell r="Q778">
            <v>91.67</v>
          </cell>
        </row>
        <row r="948">
          <cell r="Q948">
            <v>22.75</v>
          </cell>
        </row>
        <row r="964">
          <cell r="Q964">
            <v>13.75</v>
          </cell>
        </row>
        <row r="981">
          <cell r="Q981">
            <v>98.19</v>
          </cell>
        </row>
        <row r="1010">
          <cell r="Q1010">
            <v>480</v>
          </cell>
        </row>
        <row r="1026">
          <cell r="Q1026">
            <v>46518.49</v>
          </cell>
        </row>
        <row r="1043">
          <cell r="Q1043">
            <v>1923.46</v>
          </cell>
        </row>
        <row r="1134">
          <cell r="Q1134">
            <v>1075</v>
          </cell>
        </row>
        <row r="1150">
          <cell r="Q1150">
            <v>49652.72</v>
          </cell>
        </row>
        <row r="1167">
          <cell r="Q1167">
            <v>4307.74</v>
          </cell>
        </row>
        <row r="1196">
          <cell r="Q1196">
            <v>726.67</v>
          </cell>
        </row>
        <row r="1212">
          <cell r="Q1212">
            <v>93717.69</v>
          </cell>
        </row>
        <row r="1229">
          <cell r="Q1229">
            <v>3446.19</v>
          </cell>
        </row>
        <row r="1320">
          <cell r="Q1320">
            <v>3150</v>
          </cell>
        </row>
        <row r="1894">
          <cell r="Q1894">
            <v>220</v>
          </cell>
        </row>
        <row r="2064">
          <cell r="Q2064">
            <v>1425</v>
          </cell>
        </row>
        <row r="2188">
          <cell r="Q2188">
            <v>1677.5</v>
          </cell>
        </row>
        <row r="2204">
          <cell r="Q2204">
            <v>3108</v>
          </cell>
        </row>
        <row r="2250">
          <cell r="Q2250">
            <v>1677.5</v>
          </cell>
        </row>
        <row r="2266">
          <cell r="Q2266">
            <v>222</v>
          </cell>
        </row>
        <row r="2312">
          <cell r="Q2312">
            <v>2150</v>
          </cell>
        </row>
        <row r="2328">
          <cell r="Q2328">
            <v>200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4"/>
      <sheetName val="Sheet3"/>
      <sheetName val="Sheet5"/>
      <sheetName val="Sheet2"/>
      <sheetName val="Sheet1"/>
      <sheetName val="A"/>
    </sheetNames>
    <sheetDataSet>
      <sheetData sheetId="0"/>
      <sheetData sheetId="1"/>
      <sheetData sheetId="2"/>
      <sheetData sheetId="3"/>
      <sheetData sheetId="4"/>
      <sheetData sheetId="5">
        <row r="1">
          <cell r="Q1" t="str">
            <v>LAMPIRAN 2(a)  PENAWARAN</v>
          </cell>
        </row>
        <row r="78">
          <cell r="W78" t="str">
            <v>LAMPIRAN  2(a)-2  PENAWARAN</v>
          </cell>
        </row>
        <row r="79">
          <cell r="W79" t="str">
            <v>( Lampiran ini dipergunakan semata-mata untuk Evaluasi Penawaran )</v>
          </cell>
        </row>
        <row r="81">
          <cell r="W81" t="str">
            <v>ANALISA HARGA LUMP SUM UNTUK MOBILISASI</v>
          </cell>
        </row>
        <row r="83">
          <cell r="W83" t="str">
            <v>NAMA PENAWAR</v>
          </cell>
          <cell r="Y83" t="str">
            <v>:</v>
          </cell>
          <cell r="Z83" t="str">
            <v>CV. MANDIRI KARYA UTAMA</v>
          </cell>
        </row>
        <row r="84">
          <cell r="W84" t="str">
            <v>PROYEK</v>
          </cell>
          <cell r="Y84" t="str">
            <v>:</v>
          </cell>
          <cell r="Z84" t="str">
            <v>PENINGKATAN JALAN DAN PENGGANTIAN JEMBATAN DPU CAB. VI ACEH BARAT</v>
          </cell>
        </row>
        <row r="85">
          <cell r="W85" t="str">
            <v>NO. MATA PEMBAYARAN</v>
          </cell>
          <cell r="Y85" t="str">
            <v>:</v>
          </cell>
          <cell r="Z85" t="str">
            <v>1.2</v>
          </cell>
        </row>
        <row r="86">
          <cell r="W86" t="str">
            <v>JENIS PEKERJAAN</v>
          </cell>
          <cell r="Y86" t="str">
            <v>:</v>
          </cell>
          <cell r="Z86" t="str">
            <v>MOBILISASI</v>
          </cell>
        </row>
        <row r="87">
          <cell r="W87" t="str">
            <v>SATUAN PEKERJAAN</v>
          </cell>
          <cell r="Y87" t="str">
            <v>:</v>
          </cell>
          <cell r="Z87" t="str">
            <v>LUMP SUM</v>
          </cell>
        </row>
        <row r="88">
          <cell r="W88" t="str">
            <v>PRODUKSI HARIAN/JAM</v>
          </cell>
          <cell r="Y88" t="str">
            <v>:</v>
          </cell>
        </row>
        <row r="90">
          <cell r="AC90" t="str">
            <v>HARGA</v>
          </cell>
          <cell r="AD90" t="str">
            <v>JUMLAH</v>
          </cell>
        </row>
        <row r="91">
          <cell r="W91" t="str">
            <v>NO</v>
          </cell>
          <cell r="X91" t="str">
            <v>U R A I A N</v>
          </cell>
          <cell r="AA91" t="str">
            <v>SATUAN</v>
          </cell>
          <cell r="AB91" t="str">
            <v>KUANTITAS</v>
          </cell>
          <cell r="AC91" t="str">
            <v>SATUAN</v>
          </cell>
          <cell r="AD91" t="str">
            <v>HARGA</v>
          </cell>
        </row>
        <row r="92">
          <cell r="AC92" t="str">
            <v>(Rp.)</v>
          </cell>
          <cell r="AD92" t="str">
            <v>(Rp.)</v>
          </cell>
        </row>
        <row r="94">
          <cell r="W94" t="str">
            <v>B.</v>
          </cell>
          <cell r="X94" t="str">
            <v xml:space="preserve">  P e r a l a t a n :</v>
          </cell>
        </row>
        <row r="96">
          <cell r="W96" t="str">
            <v>1</v>
          </cell>
          <cell r="X96" t="str">
            <v xml:space="preserve">  Asphalt Finisher, 80 ton/hr</v>
          </cell>
          <cell r="AA96" t="str">
            <v>Unit</v>
          </cell>
          <cell r="AB96">
            <v>1</v>
          </cell>
          <cell r="AC96">
            <v>500000</v>
          </cell>
          <cell r="AD96">
            <v>500000</v>
          </cell>
        </row>
        <row r="97">
          <cell r="W97">
            <v>2</v>
          </cell>
          <cell r="X97" t="str">
            <v xml:space="preserve">  Asphalt Sprayer, 1000 lt</v>
          </cell>
          <cell r="AA97" t="str">
            <v>Unit</v>
          </cell>
          <cell r="AB97">
            <v>1</v>
          </cell>
          <cell r="AC97">
            <v>150000</v>
          </cell>
          <cell r="AD97">
            <v>150000</v>
          </cell>
        </row>
        <row r="98">
          <cell r="W98">
            <v>3</v>
          </cell>
          <cell r="X98" t="str">
            <v xml:space="preserve">  Air Compressor, 6000 lt/m</v>
          </cell>
          <cell r="AA98" t="str">
            <v>set</v>
          </cell>
          <cell r="AB98">
            <v>1</v>
          </cell>
          <cell r="AC98">
            <v>150000</v>
          </cell>
          <cell r="AD98">
            <v>150000</v>
          </cell>
        </row>
        <row r="99">
          <cell r="W99">
            <v>4</v>
          </cell>
          <cell r="X99" t="str">
            <v xml:space="preserve">  Dump Truck, 8 ton</v>
          </cell>
          <cell r="AA99" t="str">
            <v>Unit</v>
          </cell>
          <cell r="AB99">
            <v>4</v>
          </cell>
          <cell r="AC99">
            <v>150000</v>
          </cell>
          <cell r="AD99">
            <v>600000</v>
          </cell>
        </row>
        <row r="100">
          <cell r="W100">
            <v>5</v>
          </cell>
          <cell r="X100" t="str">
            <v xml:space="preserve">  Motor Grader, 120 HP</v>
          </cell>
          <cell r="AA100" t="str">
            <v>Unit</v>
          </cell>
          <cell r="AB100">
            <v>1</v>
          </cell>
          <cell r="AC100">
            <v>300000</v>
          </cell>
          <cell r="AD100">
            <v>300000</v>
          </cell>
        </row>
        <row r="101">
          <cell r="W101">
            <v>6</v>
          </cell>
          <cell r="X101" t="str">
            <v xml:space="preserve">  Wheel Loader, 1,2 m3</v>
          </cell>
          <cell r="AA101" t="str">
            <v>Unit</v>
          </cell>
          <cell r="AB101">
            <v>1</v>
          </cell>
          <cell r="AC101">
            <v>300000</v>
          </cell>
          <cell r="AD101">
            <v>300000</v>
          </cell>
        </row>
        <row r="102">
          <cell r="W102">
            <v>7</v>
          </cell>
          <cell r="X102" t="str">
            <v xml:space="preserve">  Tandem Roller, 8 ton</v>
          </cell>
          <cell r="AA102" t="str">
            <v>Unit</v>
          </cell>
          <cell r="AB102">
            <v>1</v>
          </cell>
          <cell r="AC102">
            <v>300000</v>
          </cell>
          <cell r="AD102">
            <v>300000</v>
          </cell>
        </row>
        <row r="103">
          <cell r="W103">
            <v>8</v>
          </cell>
          <cell r="X103" t="str">
            <v xml:space="preserve">  Water Tanker, 5000 lt</v>
          </cell>
          <cell r="AA103" t="str">
            <v>Unit</v>
          </cell>
          <cell r="AB103">
            <v>1</v>
          </cell>
          <cell r="AC103">
            <v>150000</v>
          </cell>
          <cell r="AD103">
            <v>150000</v>
          </cell>
        </row>
        <row r="104">
          <cell r="W104">
            <v>9</v>
          </cell>
          <cell r="X104" t="str">
            <v xml:space="preserve">  Concrete Mixer, 0,3 m3</v>
          </cell>
          <cell r="AA104" t="str">
            <v>Unit</v>
          </cell>
        </row>
        <row r="105">
          <cell r="W105">
            <v>10</v>
          </cell>
          <cell r="X105" t="str">
            <v xml:space="preserve">  Concrete Vibrator, 3 HP</v>
          </cell>
          <cell r="AA105" t="str">
            <v>Unit</v>
          </cell>
        </row>
        <row r="106">
          <cell r="W106">
            <v>11</v>
          </cell>
          <cell r="X106" t="str">
            <v xml:space="preserve">  Flat Bed Truck, 4 ton</v>
          </cell>
          <cell r="AA106" t="str">
            <v>Unit</v>
          </cell>
        </row>
        <row r="107">
          <cell r="W107">
            <v>12</v>
          </cell>
          <cell r="X107" t="str">
            <v xml:space="preserve">  Tyred Roller, 8 - 10 ton</v>
          </cell>
          <cell r="AA107" t="str">
            <v>Unit</v>
          </cell>
          <cell r="AB107">
            <v>1</v>
          </cell>
          <cell r="AC107">
            <v>300000</v>
          </cell>
          <cell r="AD107">
            <v>300000</v>
          </cell>
        </row>
        <row r="108">
          <cell r="W108">
            <v>13</v>
          </cell>
          <cell r="X108" t="str">
            <v xml:space="preserve">  Stell Wheel Roller, 10 ton</v>
          </cell>
          <cell r="AA108" t="str">
            <v>Unit</v>
          </cell>
        </row>
        <row r="109">
          <cell r="W109">
            <v>14</v>
          </cell>
          <cell r="X109" t="str">
            <v xml:space="preserve">  Vibratory Roller, 8 ton</v>
          </cell>
          <cell r="AA109" t="str">
            <v>Unit</v>
          </cell>
          <cell r="AB109">
            <v>1</v>
          </cell>
          <cell r="AC109">
            <v>300000</v>
          </cell>
          <cell r="AD109">
            <v>300000</v>
          </cell>
        </row>
        <row r="110">
          <cell r="W110">
            <v>15</v>
          </cell>
          <cell r="X110" t="str">
            <v xml:space="preserve">  Track Loader, 100 HP</v>
          </cell>
          <cell r="AA110" t="str">
            <v>Unit</v>
          </cell>
        </row>
        <row r="111">
          <cell r="W111">
            <v>16</v>
          </cell>
          <cell r="X111" t="str">
            <v xml:space="preserve">  Buldozer, 120 HP</v>
          </cell>
          <cell r="AA111" t="str">
            <v>Unit</v>
          </cell>
        </row>
        <row r="112">
          <cell r="W112">
            <v>17</v>
          </cell>
          <cell r="X112" t="str">
            <v xml:space="preserve">  Excavator, 100 HP</v>
          </cell>
          <cell r="AA112" t="str">
            <v>Unit</v>
          </cell>
          <cell r="AB112">
            <v>1</v>
          </cell>
          <cell r="AC112">
            <v>600000</v>
          </cell>
          <cell r="AD112">
            <v>600000</v>
          </cell>
        </row>
        <row r="113">
          <cell r="W113">
            <v>18</v>
          </cell>
          <cell r="X113" t="str">
            <v xml:space="preserve">  Generator set, 200 kw</v>
          </cell>
          <cell r="AA113" t="str">
            <v>Unit</v>
          </cell>
        </row>
        <row r="114">
          <cell r="W114">
            <v>19</v>
          </cell>
          <cell r="X114" t="str">
            <v xml:space="preserve">  C r a n e, 10 ton</v>
          </cell>
          <cell r="AA114" t="str">
            <v>Unit</v>
          </cell>
        </row>
        <row r="115">
          <cell r="W115">
            <v>20</v>
          </cell>
          <cell r="X115" t="str">
            <v xml:space="preserve">  Scale Bridge, 35 ton</v>
          </cell>
          <cell r="AA115" t="str">
            <v>set</v>
          </cell>
        </row>
        <row r="116">
          <cell r="W116">
            <v>21</v>
          </cell>
          <cell r="X116" t="str">
            <v xml:space="preserve">  Survey Equipment</v>
          </cell>
          <cell r="AA116" t="str">
            <v>set</v>
          </cell>
        </row>
        <row r="117">
          <cell r="W117">
            <v>22</v>
          </cell>
          <cell r="X117" t="str">
            <v xml:space="preserve">  Vibrator Compactor, 3 HP</v>
          </cell>
          <cell r="AA117" t="str">
            <v>Unit</v>
          </cell>
        </row>
        <row r="118">
          <cell r="W118">
            <v>23</v>
          </cell>
          <cell r="X118" t="str">
            <v xml:space="preserve">  Water Pump, 100 mm</v>
          </cell>
          <cell r="AA118" t="str">
            <v>Unit</v>
          </cell>
        </row>
        <row r="119">
          <cell r="W119">
            <v>24</v>
          </cell>
          <cell r="X119" t="str">
            <v xml:space="preserve">  Pick-up Truck, 1 ton</v>
          </cell>
          <cell r="AA119" t="str">
            <v>Unit</v>
          </cell>
          <cell r="AB119">
            <v>1</v>
          </cell>
          <cell r="AC119">
            <v>150000</v>
          </cell>
          <cell r="AD119">
            <v>150000</v>
          </cell>
        </row>
        <row r="120">
          <cell r="W120">
            <v>25</v>
          </cell>
          <cell r="X120" t="str">
            <v xml:space="preserve">  Stone Crusher, 60 ton/hr</v>
          </cell>
          <cell r="AA120" t="str">
            <v>set</v>
          </cell>
        </row>
        <row r="121">
          <cell r="W121">
            <v>26</v>
          </cell>
          <cell r="X121" t="str">
            <v xml:space="preserve">  Asphalt Mixing Plan, 40 ton/hr</v>
          </cell>
          <cell r="AA121" t="str">
            <v>set</v>
          </cell>
        </row>
        <row r="122">
          <cell r="X122" t="str">
            <v>JUMLAH UNTUK MATA PEMBAYARAN B DALAM LAMPIRAN 2a-1</v>
          </cell>
          <cell r="AD122">
            <v>3800000</v>
          </cell>
        </row>
        <row r="291">
          <cell r="AG291" t="str">
            <v>8.4 (1)</v>
          </cell>
          <cell r="AI291" t="str">
            <v xml:space="preserve">  Marka Jalan</v>
          </cell>
          <cell r="AJ291" t="str">
            <v>M2</v>
          </cell>
        </row>
        <row r="293">
          <cell r="AG293" t="str">
            <v>8.4 (2)</v>
          </cell>
          <cell r="AI293" t="str">
            <v xml:space="preserve">  Rambu Jalan</v>
          </cell>
          <cell r="AJ293" t="str">
            <v>Buah</v>
          </cell>
        </row>
        <row r="295">
          <cell r="AG295" t="str">
            <v>8.4 (3)</v>
          </cell>
          <cell r="AI295" t="str">
            <v xml:space="preserve">  Patok Pengarah</v>
          </cell>
          <cell r="AJ295" t="str">
            <v>Buah</v>
          </cell>
        </row>
        <row r="297">
          <cell r="AG297" t="str">
            <v>8.4 (4)</v>
          </cell>
          <cell r="AI297" t="str">
            <v xml:space="preserve">  Patok Kilometer</v>
          </cell>
          <cell r="AJ297" t="str">
            <v>Buah</v>
          </cell>
        </row>
        <row r="299">
          <cell r="AG299" t="str">
            <v>8.4 (5)</v>
          </cell>
          <cell r="AI299" t="str">
            <v xml:space="preserve">  Rel  Pengaman</v>
          </cell>
          <cell r="AJ299" t="str">
            <v>M'</v>
          </cell>
        </row>
        <row r="301">
          <cell r="AG301" t="str">
            <v>8.5 (1)</v>
          </cell>
          <cell r="AI301" t="str">
            <v xml:space="preserve">  Perkuatan Lantai Jembatan Beton</v>
          </cell>
          <cell r="AJ301" t="str">
            <v>M2</v>
          </cell>
        </row>
        <row r="303">
          <cell r="AG303" t="str">
            <v>8.5 (2)</v>
          </cell>
          <cell r="AI303" t="str">
            <v xml:space="preserve">  Perkuatan Lantai Jembatan Kayu</v>
          </cell>
          <cell r="AJ303" t="str">
            <v>M2</v>
          </cell>
        </row>
        <row r="305">
          <cell r="AG305" t="str">
            <v>8.5 (3)</v>
          </cell>
          <cell r="AI305" t="str">
            <v xml:space="preserve">  Pengecatan Jembatan Struktur Baja</v>
          </cell>
          <cell r="AJ305" t="str">
            <v>M2</v>
          </cell>
        </row>
        <row r="309">
          <cell r="AI309" t="str">
            <v xml:space="preserve">  Sub Total Harga Bab. 8 ( Dipindahkan ke Rekapitulasi Daftar Kuantitas dan Harga )</v>
          </cell>
          <cell r="AM309">
            <v>0</v>
          </cell>
        </row>
        <row r="325">
          <cell r="AG325" t="str">
            <v>DAFTAR KUANTITAS DAN HARGA</v>
          </cell>
        </row>
        <row r="327">
          <cell r="AG327" t="str">
            <v>PENAWAR</v>
          </cell>
          <cell r="AH327" t="str">
            <v>:</v>
          </cell>
          <cell r="AI327" t="str">
            <v>CV. MANDIRI KARYA UTAMA</v>
          </cell>
        </row>
        <row r="328">
          <cell r="AG328" t="str">
            <v>PROYEK</v>
          </cell>
          <cell r="AH328" t="str">
            <v>:</v>
          </cell>
          <cell r="AI328" t="str">
            <v>PENINGKATAN JALAN DAN PENGGANTIAN JEMBATAN DPU CAB. VI ACEH BARAT</v>
          </cell>
        </row>
        <row r="329">
          <cell r="AG329" t="str">
            <v>PEKERJAAN</v>
          </cell>
          <cell r="AH329" t="str">
            <v>:</v>
          </cell>
          <cell r="AI329" t="str">
            <v>PENINGKATAN JALAN KUALA TUHA - LAMIE, KM. 45+000 s/d 47+000</v>
          </cell>
        </row>
        <row r="330">
          <cell r="AG330" t="str">
            <v>PROPINSI</v>
          </cell>
          <cell r="AH330" t="str">
            <v>:</v>
          </cell>
          <cell r="AI330" t="str">
            <v>DAERAH ISTIMEWA ACEH</v>
          </cell>
        </row>
        <row r="331">
          <cell r="AG331" t="str">
            <v>LOKASI</v>
          </cell>
          <cell r="AH331" t="str">
            <v>:</v>
          </cell>
          <cell r="AI331" t="str">
            <v>KABUPATEN ACEH BARAT</v>
          </cell>
        </row>
        <row r="332">
          <cell r="AG332" t="str">
            <v>TH. ANGG.</v>
          </cell>
          <cell r="AH332" t="str">
            <v>:</v>
          </cell>
          <cell r="AI332">
            <v>2000</v>
          </cell>
        </row>
        <row r="334">
          <cell r="AG334" t="str">
            <v>MATA</v>
          </cell>
          <cell r="AL334" t="str">
            <v>HARGA</v>
          </cell>
          <cell r="AM334" t="str">
            <v>JUMLAH</v>
          </cell>
        </row>
        <row r="335">
          <cell r="AG335" t="str">
            <v>PEMBA-</v>
          </cell>
          <cell r="AI335" t="str">
            <v>U R A I A N</v>
          </cell>
          <cell r="AJ335" t="str">
            <v>SATUAN</v>
          </cell>
          <cell r="AK335" t="str">
            <v>PERKIRAAN</v>
          </cell>
          <cell r="AL335" t="str">
            <v>SATUAN</v>
          </cell>
          <cell r="AM335" t="str">
            <v>HARGA-HARGA</v>
          </cell>
        </row>
        <row r="336">
          <cell r="AG336" t="str">
            <v>YARAN</v>
          </cell>
          <cell r="AK336" t="str">
            <v>KUANTITAS</v>
          </cell>
          <cell r="AL336" t="str">
            <v>( Rp.)</v>
          </cell>
          <cell r="AM336" t="str">
            <v>PENAWARAN (Rp)</v>
          </cell>
        </row>
        <row r="337">
          <cell r="AG337" t="str">
            <v>a</v>
          </cell>
          <cell r="AI337" t="str">
            <v>b</v>
          </cell>
          <cell r="AJ337" t="str">
            <v>c</v>
          </cell>
          <cell r="AK337" t="str">
            <v>d</v>
          </cell>
          <cell r="AL337" t="str">
            <v>e</v>
          </cell>
          <cell r="AM337" t="str">
            <v>f = (d x e)</v>
          </cell>
        </row>
        <row r="339">
          <cell r="AG339" t="str">
            <v>BAB. 9</v>
          </cell>
          <cell r="AI339" t="str">
            <v xml:space="preserve">  PEKERJAAN HARIAN</v>
          </cell>
        </row>
        <row r="341">
          <cell r="AG341" t="str">
            <v>9.1</v>
          </cell>
          <cell r="AI341" t="str">
            <v xml:space="preserve">  M  a  n  d  o  r</v>
          </cell>
          <cell r="AJ341" t="str">
            <v>Jam</v>
          </cell>
        </row>
        <row r="343">
          <cell r="AG343" t="str">
            <v>9.2</v>
          </cell>
          <cell r="AI343" t="str">
            <v xml:space="preserve">  Pekerja Biasa</v>
          </cell>
          <cell r="AJ343" t="str">
            <v>Jam</v>
          </cell>
        </row>
        <row r="345">
          <cell r="AG345" t="str">
            <v>9.3</v>
          </cell>
          <cell r="AI345" t="str">
            <v xml:space="preserve">  Tukang Kayu, Tukang Besi, dsb.</v>
          </cell>
          <cell r="AJ345" t="str">
            <v>Jam</v>
          </cell>
        </row>
        <row r="347">
          <cell r="AG347" t="str">
            <v>9.4</v>
          </cell>
          <cell r="AI347" t="str">
            <v xml:space="preserve">  Dump Truck, Kapasitas  3 - 4 m3</v>
          </cell>
          <cell r="AJ347" t="str">
            <v>Jam</v>
          </cell>
        </row>
        <row r="349">
          <cell r="AG349" t="str">
            <v>9.5</v>
          </cell>
          <cell r="AI349" t="str">
            <v xml:space="preserve">  Plat Bed Truck, Kapasitas  3 - 4 M3</v>
          </cell>
          <cell r="AJ349" t="str">
            <v>Jam</v>
          </cell>
        </row>
        <row r="351">
          <cell r="AG351" t="str">
            <v>9.6</v>
          </cell>
          <cell r="AI351" t="str">
            <v xml:space="preserve">  Water Tanker, Kapasitas 3000-4500 ltr</v>
          </cell>
          <cell r="AJ351" t="str">
            <v>Jam</v>
          </cell>
        </row>
        <row r="353">
          <cell r="AG353" t="str">
            <v>9.7</v>
          </cell>
          <cell r="AI353" t="str">
            <v xml:space="preserve">  Bulldozer, Kapasitas 100-150 HP</v>
          </cell>
          <cell r="AJ353" t="str">
            <v>Jam</v>
          </cell>
        </row>
        <row r="355">
          <cell r="AG355" t="str">
            <v>9.8</v>
          </cell>
          <cell r="AI355" t="str">
            <v xml:space="preserve">  Motor Greader, Kapasitas 75 - 100 HP</v>
          </cell>
          <cell r="AJ355" t="str">
            <v>Jam</v>
          </cell>
        </row>
        <row r="357">
          <cell r="AG357" t="str">
            <v>9.9</v>
          </cell>
          <cell r="AI357" t="str">
            <v xml:space="preserve">  Wheel Loader, Kapasitas 1,00 - 1,60 m3</v>
          </cell>
          <cell r="AJ357" t="str">
            <v>Jam</v>
          </cell>
        </row>
        <row r="359">
          <cell r="AG359" t="str">
            <v>9.10</v>
          </cell>
          <cell r="AI359" t="str">
            <v xml:space="preserve">  Track Loader, Kapasitas 75 - 100 HP</v>
          </cell>
          <cell r="AJ359" t="str">
            <v>Jam</v>
          </cell>
        </row>
        <row r="361">
          <cell r="AG361" t="str">
            <v>9.11</v>
          </cell>
          <cell r="AI361" t="str">
            <v xml:space="preserve">  Excavator, Kapasitas 80 - 140 HP</v>
          </cell>
          <cell r="AJ361" t="str">
            <v>Jam</v>
          </cell>
        </row>
        <row r="363">
          <cell r="AG363" t="str">
            <v>9.12</v>
          </cell>
          <cell r="AI363" t="str">
            <v xml:space="preserve">  Crane, Kapasitas 10 - 15 HP</v>
          </cell>
          <cell r="AJ363" t="str">
            <v>Jam</v>
          </cell>
        </row>
        <row r="365">
          <cell r="AG365" t="str">
            <v>9.13</v>
          </cell>
          <cell r="AI365" t="str">
            <v xml:space="preserve">  Steel Wheel Roller,  6 - 9 ton</v>
          </cell>
          <cell r="AJ365" t="str">
            <v>Jam</v>
          </cell>
        </row>
        <row r="367">
          <cell r="AG367" t="str">
            <v>9.14</v>
          </cell>
          <cell r="AI367" t="str">
            <v xml:space="preserve">  Vibratory Roller,  5 - 8 ton</v>
          </cell>
          <cell r="AJ367" t="str">
            <v>Jam</v>
          </cell>
        </row>
        <row r="369">
          <cell r="AG369" t="str">
            <v>9.15</v>
          </cell>
          <cell r="AI369" t="str">
            <v xml:space="preserve">  Vibratory Compactor, Kap. 1.5 - 3.0 HP </v>
          </cell>
          <cell r="AJ369" t="str">
            <v>Jam</v>
          </cell>
        </row>
        <row r="371">
          <cell r="AG371" t="str">
            <v>9.16</v>
          </cell>
          <cell r="AI371" t="str">
            <v xml:space="preserve">  Pneumatic Tyred Roller, Kap. 8 - 10 Ton</v>
          </cell>
          <cell r="AJ371" t="str">
            <v>Jam</v>
          </cell>
        </row>
        <row r="373">
          <cell r="AG373" t="str">
            <v>9.17</v>
          </cell>
          <cell r="AI373" t="str">
            <v xml:space="preserve">  Compressor, Kapasitas 4000-6500 l/jam</v>
          </cell>
          <cell r="AJ373" t="str">
            <v>Jam</v>
          </cell>
        </row>
        <row r="375">
          <cell r="AG375" t="str">
            <v>9.18</v>
          </cell>
          <cell r="AI375" t="str">
            <v xml:space="preserve">  Concrete Mixer, Kap. 0,3 - 0,6 m3</v>
          </cell>
          <cell r="AJ375" t="str">
            <v>Jam</v>
          </cell>
        </row>
        <row r="377">
          <cell r="AG377" t="str">
            <v>9.19</v>
          </cell>
          <cell r="AI377" t="str">
            <v xml:space="preserve">  Water Pump, Kap. 70 - 100 mm</v>
          </cell>
          <cell r="AJ377" t="str">
            <v>Jam</v>
          </cell>
        </row>
        <row r="385">
          <cell r="AI385" t="str">
            <v xml:space="preserve">  Sub Total Harga Bab. 9 ( Dipindahkan ke Rekapitulasi Daftar Kuantitas dan Harga )</v>
          </cell>
        </row>
        <row r="407">
          <cell r="AG407" t="str">
            <v>DAFTAR KUANTITAS DAN HARGA</v>
          </cell>
        </row>
        <row r="409">
          <cell r="AG409" t="str">
            <v>PENAWAR</v>
          </cell>
          <cell r="AI409" t="str">
            <v>CV. MANDIRI KARYA UTAMA</v>
          </cell>
        </row>
        <row r="410">
          <cell r="AG410" t="str">
            <v>PROYEK</v>
          </cell>
          <cell r="AI410" t="str">
            <v>PENINGKATAN JALAN DAN PENGGANTIAN JEMBATAN DPU CAB. VI ACEH BARAT</v>
          </cell>
        </row>
        <row r="411">
          <cell r="AG411" t="str">
            <v>PEKERJAAN</v>
          </cell>
          <cell r="AI411" t="str">
            <v>PENINGKATAN JALAN KUALA TUHA - LAMIE, KM. 45+000 s/d 47+000</v>
          </cell>
        </row>
        <row r="412">
          <cell r="AG412" t="str">
            <v>PROPINSI</v>
          </cell>
          <cell r="AI412" t="str">
            <v>DAERAH ISTIMEWA ACEH</v>
          </cell>
        </row>
        <row r="413">
          <cell r="AG413" t="str">
            <v>LOKASI</v>
          </cell>
          <cell r="AI413" t="str">
            <v>KABUPATEN ACEH BARAT</v>
          </cell>
        </row>
        <row r="414">
          <cell r="AG414" t="str">
            <v>TH. ANGG.</v>
          </cell>
          <cell r="AI414">
            <v>2000</v>
          </cell>
        </row>
        <row r="416">
          <cell r="AG416" t="str">
            <v>MATA</v>
          </cell>
          <cell r="AL416" t="str">
            <v>HARGA</v>
          </cell>
          <cell r="AM416" t="str">
            <v>JUMLAH</v>
          </cell>
        </row>
        <row r="417">
          <cell r="AG417" t="str">
            <v>PEMBA-</v>
          </cell>
          <cell r="AI417" t="str">
            <v>U R A I A N</v>
          </cell>
          <cell r="AJ417" t="str">
            <v>SATUAN</v>
          </cell>
          <cell r="AK417" t="str">
            <v>PERKIRAAN</v>
          </cell>
          <cell r="AL417" t="str">
            <v>SATUAN</v>
          </cell>
          <cell r="AM417" t="str">
            <v>HARGA-HARGA</v>
          </cell>
        </row>
        <row r="418">
          <cell r="AG418" t="str">
            <v>YARAN</v>
          </cell>
          <cell r="AK418" t="str">
            <v>KUANTITAS</v>
          </cell>
          <cell r="AL418" t="str">
            <v>( Rp.)</v>
          </cell>
          <cell r="AM418" t="str">
            <v>PENAWARAN (Rp)</v>
          </cell>
        </row>
        <row r="419">
          <cell r="AG419" t="str">
            <v>a</v>
          </cell>
          <cell r="AI419" t="str">
            <v>b</v>
          </cell>
          <cell r="AJ419" t="str">
            <v>c</v>
          </cell>
          <cell r="AK419" t="str">
            <v>d</v>
          </cell>
          <cell r="AL419" t="str">
            <v>e</v>
          </cell>
          <cell r="AM419" t="str">
            <v>f = (d x e)</v>
          </cell>
        </row>
        <row r="422">
          <cell r="AG422" t="str">
            <v>BAB. 10</v>
          </cell>
          <cell r="AI422" t="str">
            <v xml:space="preserve">  PEKERJAAN PEMELIHARAAN RUTIN</v>
          </cell>
        </row>
        <row r="424">
          <cell r="AG424" t="str">
            <v>10.1 (1)</v>
          </cell>
          <cell r="AI424" t="str">
            <v xml:space="preserve">  Pemeliharaan Rutin Perkerasan</v>
          </cell>
          <cell r="AJ424" t="str">
            <v>Ls</v>
          </cell>
        </row>
        <row r="426">
          <cell r="AG426" t="str">
            <v>10.1 (2)</v>
          </cell>
          <cell r="AI426" t="str">
            <v xml:space="preserve">  Pemeliharaan Rutin Bahu Jalan</v>
          </cell>
          <cell r="AJ426" t="str">
            <v>Ls</v>
          </cell>
        </row>
        <row r="428">
          <cell r="AG428" t="str">
            <v>10.1 (3)</v>
          </cell>
          <cell r="AI428" t="str">
            <v xml:space="preserve">  Pemeliharaan Rutin Selokan, Saluaran Air,</v>
          </cell>
          <cell r="AJ428" t="str">
            <v>Ls</v>
          </cell>
        </row>
        <row r="429">
          <cell r="AI429" t="str">
            <v xml:space="preserve">  Pemotongan dan Urugan</v>
          </cell>
        </row>
        <row r="431">
          <cell r="AG431" t="str">
            <v>10.1 (4)</v>
          </cell>
          <cell r="AI431" t="str">
            <v xml:space="preserve">  Pemeliharaan Rutin Perlengkapan Jalan</v>
          </cell>
          <cell r="AJ431" t="str">
            <v>Ls</v>
          </cell>
        </row>
        <row r="433">
          <cell r="AG433" t="str">
            <v>10.1 (5)</v>
          </cell>
          <cell r="AI433" t="str">
            <v xml:space="preserve">  Pemeliharaan Rutin Jembatan</v>
          </cell>
          <cell r="AJ433" t="str">
            <v>Ls</v>
          </cell>
        </row>
        <row r="437">
          <cell r="AI437" t="str">
            <v xml:space="preserve">  Sub Total Harga Bab. 10 ( Dipindahkan ke Rekapitulasi Daftar Kuantitas dan Harga )</v>
          </cell>
          <cell r="AM437">
            <v>0</v>
          </cell>
        </row>
        <row r="649">
          <cell r="AN649">
            <v>76</v>
          </cell>
          <cell r="AP649">
            <v>9</v>
          </cell>
          <cell r="AR649">
            <v>43</v>
          </cell>
          <cell r="AS649">
            <v>9</v>
          </cell>
          <cell r="AT649">
            <v>15</v>
          </cell>
        </row>
        <row r="857">
          <cell r="W857" t="str">
            <v>ANALISA HARGA SATUAN MATA PEMBAYARAN UTAMA</v>
          </cell>
        </row>
        <row r="859">
          <cell r="W859" t="str">
            <v>NAMA PENAWAR</v>
          </cell>
          <cell r="Y859" t="str">
            <v>:</v>
          </cell>
          <cell r="Z859" t="str">
            <v>CV. MANDIRI KARYA UTAMA</v>
          </cell>
        </row>
        <row r="860">
          <cell r="W860" t="str">
            <v>PROYEK</v>
          </cell>
          <cell r="Y860" t="str">
            <v>:</v>
          </cell>
          <cell r="Z860" t="str">
            <v>PENINGKATAN JALAN DAN PENGGANTIAN JEMBATAN DPU CAB. VI ACEH BARAT</v>
          </cell>
        </row>
        <row r="861">
          <cell r="W861" t="str">
            <v>NO. MATA PEMBAYARAN</v>
          </cell>
          <cell r="Y861" t="str">
            <v>:</v>
          </cell>
          <cell r="Z861" t="str">
            <v>6.3(5)</v>
          </cell>
        </row>
        <row r="862">
          <cell r="W862" t="str">
            <v>JENIS PEKERJAAN</v>
          </cell>
          <cell r="Y862" t="str">
            <v>:</v>
          </cell>
          <cell r="Z862" t="str">
            <v>ASPHALT TREATED BASE (ATB)</v>
          </cell>
        </row>
        <row r="863">
          <cell r="W863" t="str">
            <v>SATUAN PEKERJAAN</v>
          </cell>
          <cell r="Y863" t="str">
            <v>:</v>
          </cell>
          <cell r="Z863" t="str">
            <v>m3</v>
          </cell>
        </row>
        <row r="864">
          <cell r="W864" t="str">
            <v>PRODUKSI HARIAN/JAM</v>
          </cell>
          <cell r="Y864" t="str">
            <v>:</v>
          </cell>
        </row>
        <row r="866">
          <cell r="W866" t="str">
            <v>NO.</v>
          </cell>
          <cell r="X866" t="str">
            <v>U  R  A  I  A  N</v>
          </cell>
          <cell r="AA866" t="str">
            <v>SATUAN</v>
          </cell>
          <cell r="AB866" t="str">
            <v>KUANTITAS</v>
          </cell>
          <cell r="AC866" t="str">
            <v>HARGA SATUAN</v>
          </cell>
          <cell r="AD866" t="str">
            <v>JUMLAH HARGA</v>
          </cell>
        </row>
        <row r="867">
          <cell r="AC867" t="str">
            <v>(Rp.)</v>
          </cell>
          <cell r="AD867" t="str">
            <v>(Rp.)</v>
          </cell>
        </row>
        <row r="869">
          <cell r="W869" t="str">
            <v xml:space="preserve">A. </v>
          </cell>
          <cell r="X869" t="str">
            <v xml:space="preserve">  TENAGA KERJA</v>
          </cell>
        </row>
        <row r="870">
          <cell r="W870" t="str">
            <v>1.</v>
          </cell>
          <cell r="X870" t="str">
            <v xml:space="preserve">  Pekerja</v>
          </cell>
          <cell r="AA870" t="str">
            <v>Jam</v>
          </cell>
          <cell r="AB870">
            <v>0.35714285714285715</v>
          </cell>
          <cell r="AC870">
            <v>1700</v>
          </cell>
          <cell r="AD870">
            <v>607.14</v>
          </cell>
        </row>
        <row r="871">
          <cell r="W871" t="str">
            <v>2.</v>
          </cell>
          <cell r="X871" t="str">
            <v xml:space="preserve">  Mandor</v>
          </cell>
          <cell r="AA871" t="str">
            <v>Jam</v>
          </cell>
          <cell r="AB871">
            <v>7.1428571428571425E-2</v>
          </cell>
          <cell r="AC871">
            <v>1900</v>
          </cell>
          <cell r="AD871">
            <v>135.71</v>
          </cell>
        </row>
        <row r="873">
          <cell r="X873" t="str">
            <v/>
          </cell>
        </row>
        <row r="875">
          <cell r="W875" t="str">
            <v>B.</v>
          </cell>
          <cell r="X875" t="str">
            <v xml:space="preserve">  B A H A N</v>
          </cell>
        </row>
        <row r="876">
          <cell r="W876" t="str">
            <v>1.</v>
          </cell>
          <cell r="X876" t="str">
            <v xml:space="preserve">  Agregat Kasar</v>
          </cell>
          <cell r="AA876" t="str">
            <v>m3</v>
          </cell>
          <cell r="AB876">
            <v>0.70299999999999996</v>
          </cell>
          <cell r="AC876">
            <v>50000</v>
          </cell>
          <cell r="AD876">
            <v>35150</v>
          </cell>
        </row>
        <row r="877">
          <cell r="W877" t="str">
            <v>2.</v>
          </cell>
          <cell r="X877" t="str">
            <v xml:space="preserve">  Agregat Halus</v>
          </cell>
          <cell r="AA877" t="str">
            <v>m3</v>
          </cell>
          <cell r="AB877">
            <v>0.53400000000000003</v>
          </cell>
          <cell r="AC877">
            <v>36000</v>
          </cell>
          <cell r="AD877">
            <v>19224</v>
          </cell>
        </row>
        <row r="878">
          <cell r="W878" t="str">
            <v>3.</v>
          </cell>
          <cell r="X878" t="str">
            <v xml:space="preserve">  Filler</v>
          </cell>
          <cell r="AA878" t="str">
            <v>kg</v>
          </cell>
          <cell r="AB878">
            <v>139.19999999999999</v>
          </cell>
          <cell r="AC878">
            <v>350</v>
          </cell>
          <cell r="AD878">
            <v>48720</v>
          </cell>
        </row>
        <row r="879">
          <cell r="W879" t="str">
            <v>4.</v>
          </cell>
          <cell r="X879" t="str">
            <v xml:space="preserve">  Aspal</v>
          </cell>
          <cell r="AA879" t="str">
            <v>kg</v>
          </cell>
          <cell r="AB879">
            <v>157</v>
          </cell>
          <cell r="AC879">
            <v>2375</v>
          </cell>
          <cell r="AD879">
            <v>372875</v>
          </cell>
        </row>
        <row r="882">
          <cell r="W882" t="str">
            <v>C.</v>
          </cell>
          <cell r="X882" t="str">
            <v xml:space="preserve">  PERALATAN</v>
          </cell>
        </row>
        <row r="883">
          <cell r="W883" t="str">
            <v>1.</v>
          </cell>
          <cell r="X883" t="str">
            <v xml:space="preserve">  Wheel Loader</v>
          </cell>
          <cell r="AA883" t="str">
            <v>Jam</v>
          </cell>
          <cell r="AB883">
            <v>2.2445874528905448E-2</v>
          </cell>
          <cell r="AC883">
            <v>61961.891192153329</v>
          </cell>
          <cell r="AD883">
            <v>1390.79</v>
          </cell>
        </row>
        <row r="884">
          <cell r="W884" t="str">
            <v>2.</v>
          </cell>
          <cell r="X884" t="str">
            <v xml:space="preserve">  Asphalt Mixing Plant</v>
          </cell>
          <cell r="AA884" t="str">
            <v>Jam</v>
          </cell>
          <cell r="AB884">
            <v>3.5714285714285712E-2</v>
          </cell>
          <cell r="AC884">
            <v>511690.04100000003</v>
          </cell>
          <cell r="AD884">
            <v>18274.64</v>
          </cell>
        </row>
        <row r="885">
          <cell r="W885" t="str">
            <v>3.</v>
          </cell>
          <cell r="X885" t="str">
            <v xml:space="preserve">  Dump Truck</v>
          </cell>
          <cell r="AA885" t="str">
            <v>Jam</v>
          </cell>
          <cell r="AB885">
            <v>1.19628125</v>
          </cell>
          <cell r="AC885">
            <v>41722.179083333336</v>
          </cell>
          <cell r="AD885">
            <v>49911.46</v>
          </cell>
        </row>
        <row r="886">
          <cell r="W886" t="str">
            <v>4.</v>
          </cell>
          <cell r="X886" t="str">
            <v xml:space="preserve">  Asphalt Finisher</v>
          </cell>
          <cell r="AA886" t="str">
            <v>Jam</v>
          </cell>
          <cell r="AB886">
            <v>9.0361454819278014E-2</v>
          </cell>
          <cell r="AC886">
            <v>62576.209076850006</v>
          </cell>
          <cell r="AD886">
            <v>5654.48</v>
          </cell>
        </row>
        <row r="887">
          <cell r="W887" t="str">
            <v>5.</v>
          </cell>
          <cell r="X887" t="str">
            <v xml:space="preserve">  Tandem Roller</v>
          </cell>
          <cell r="AA887" t="str">
            <v>Jam</v>
          </cell>
          <cell r="AB887">
            <v>2.5100401606425699E-2</v>
          </cell>
          <cell r="AC887">
            <v>24118.531999999999</v>
          </cell>
          <cell r="AD887">
            <v>605.38</v>
          </cell>
        </row>
        <row r="888">
          <cell r="W888" t="str">
            <v>6.</v>
          </cell>
          <cell r="X888" t="str">
            <v xml:space="preserve">  Tyred Roller</v>
          </cell>
          <cell r="AA888" t="str">
            <v>Jam</v>
          </cell>
          <cell r="AB888">
            <v>3.543586109142452E-2</v>
          </cell>
          <cell r="AC888">
            <v>33940.980355555555</v>
          </cell>
          <cell r="AD888">
            <v>1202.73</v>
          </cell>
        </row>
        <row r="889">
          <cell r="W889" t="str">
            <v>7.</v>
          </cell>
          <cell r="X889" t="str">
            <v xml:space="preserve">  Alat Bantu</v>
          </cell>
          <cell r="AA889" t="str">
            <v>Jam</v>
          </cell>
          <cell r="AB889">
            <v>1</v>
          </cell>
          <cell r="AC889">
            <v>1000</v>
          </cell>
          <cell r="AD889">
            <v>1000</v>
          </cell>
        </row>
        <row r="892">
          <cell r="W892" t="str">
            <v>D.</v>
          </cell>
          <cell r="X892" t="str">
            <v xml:space="preserve">  Jumlah ( A + B + C )</v>
          </cell>
          <cell r="AD892">
            <v>554751.32999999996</v>
          </cell>
        </row>
        <row r="893">
          <cell r="W893" t="str">
            <v>E.</v>
          </cell>
          <cell r="X893" t="str">
            <v xml:space="preserve">  Biaya Umum dan Keuntungan = ( 10 % x D )</v>
          </cell>
          <cell r="AD893">
            <v>55475.13</v>
          </cell>
        </row>
        <row r="894">
          <cell r="W894" t="str">
            <v>F.</v>
          </cell>
          <cell r="X894" t="str">
            <v xml:space="preserve">  Harga Satuan ( D + E )</v>
          </cell>
          <cell r="AD894">
            <v>610226.46</v>
          </cell>
        </row>
        <row r="895">
          <cell r="W895" t="str">
            <v>G.</v>
          </cell>
          <cell r="X895" t="str">
            <v xml:space="preserve">  DIBULATKAN</v>
          </cell>
          <cell r="AD895">
            <v>610226</v>
          </cell>
        </row>
        <row r="897">
          <cell r="W897" t="str">
            <v>Catatan :</v>
          </cell>
        </row>
        <row r="898">
          <cell r="W898" t="str">
            <v>-</v>
          </cell>
        </row>
        <row r="900">
          <cell r="W900" t="str">
            <v>-</v>
          </cell>
        </row>
        <row r="902">
          <cell r="W902" t="str">
            <v>-</v>
          </cell>
        </row>
        <row r="903">
          <cell r="W903" t="str">
            <v>-</v>
          </cell>
        </row>
        <row r="905">
          <cell r="W905" t="str">
            <v>-</v>
          </cell>
        </row>
        <row r="907">
          <cell r="W907" t="str">
            <v>-</v>
          </cell>
        </row>
        <row r="910">
          <cell r="W910" t="str">
            <v>-</v>
          </cell>
        </row>
        <row r="914">
          <cell r="AC914" t="str">
            <v>ACEH BESAR,   22  AGUSTUS  2000</v>
          </cell>
        </row>
        <row r="915">
          <cell r="AC915" t="str">
            <v>CV. MANDIRI KARYA UTAMA</v>
          </cell>
        </row>
        <row r="937">
          <cell r="W937" t="str">
            <v>ANALISA HARGA SATUAN MATA PEMBAYARAN UTAMA</v>
          </cell>
        </row>
        <row r="939">
          <cell r="W939" t="str">
            <v>NAMA PENAWAR</v>
          </cell>
          <cell r="Y939" t="str">
            <v>:</v>
          </cell>
          <cell r="Z939" t="str">
            <v>CV. MANDIRI KARYA UTAMA</v>
          </cell>
        </row>
        <row r="940">
          <cell r="W940" t="str">
            <v>PROYEK</v>
          </cell>
          <cell r="Y940" t="str">
            <v>:</v>
          </cell>
          <cell r="Z940" t="str">
            <v>PENINGKATAN JALAN DAN PENGGANTIAN JEMBATAN DPU CAB. VI ACEH BARAT</v>
          </cell>
        </row>
        <row r="941">
          <cell r="W941" t="str">
            <v>NO. MATA PEMBAYARAN</v>
          </cell>
          <cell r="Y941" t="str">
            <v>:</v>
          </cell>
          <cell r="Z941" t="str">
            <v>6.3 (4)</v>
          </cell>
        </row>
        <row r="942">
          <cell r="W942" t="str">
            <v>JENIS PEKERJAAN</v>
          </cell>
          <cell r="Y942" t="str">
            <v>:</v>
          </cell>
          <cell r="Z942" t="str">
            <v>Lapis Permukaan : AC</v>
          </cell>
        </row>
        <row r="943">
          <cell r="W943" t="str">
            <v>SATUAN PEKERJAAN</v>
          </cell>
          <cell r="Y943" t="str">
            <v>:</v>
          </cell>
          <cell r="Z943" t="str">
            <v>m2</v>
          </cell>
        </row>
        <row r="944">
          <cell r="W944" t="str">
            <v>PRODUKSI HARIAN/JAM</v>
          </cell>
          <cell r="Y944" t="str">
            <v>:</v>
          </cell>
        </row>
        <row r="946">
          <cell r="W946" t="str">
            <v>NO.</v>
          </cell>
          <cell r="X946" t="str">
            <v>U  R  A  I  A  N</v>
          </cell>
          <cell r="AA946" t="str">
            <v>SATUAN</v>
          </cell>
          <cell r="AB946" t="str">
            <v>KUANTITAS</v>
          </cell>
          <cell r="AC946" t="str">
            <v>HARGA SATUAN</v>
          </cell>
          <cell r="AD946" t="str">
            <v>JUMLAH HARGA</v>
          </cell>
        </row>
        <row r="947">
          <cell r="AC947" t="str">
            <v>(Rp.)</v>
          </cell>
          <cell r="AD947" t="str">
            <v>(Rp.)</v>
          </cell>
        </row>
        <row r="949">
          <cell r="W949" t="str">
            <v xml:space="preserve">A. </v>
          </cell>
          <cell r="X949" t="str">
            <v xml:space="preserve">  TENAGA KERJA</v>
          </cell>
        </row>
        <row r="950">
          <cell r="W950" t="str">
            <v>1.</v>
          </cell>
          <cell r="X950" t="str">
            <v xml:space="preserve">  Pekerja</v>
          </cell>
          <cell r="AA950" t="str">
            <v>Jam</v>
          </cell>
          <cell r="AB950">
            <v>3.8300000000000001E-2</v>
          </cell>
          <cell r="AC950">
            <v>1700</v>
          </cell>
          <cell r="AD950">
            <v>65.11</v>
          </cell>
        </row>
        <row r="951">
          <cell r="W951" t="str">
            <v>2.</v>
          </cell>
          <cell r="X951" t="str">
            <v xml:space="preserve">  Mandor</v>
          </cell>
          <cell r="AA951" t="str">
            <v>Jam</v>
          </cell>
          <cell r="AB951">
            <v>3.8E-3</v>
          </cell>
          <cell r="AC951">
            <v>1900</v>
          </cell>
          <cell r="AD951">
            <v>7.22</v>
          </cell>
        </row>
        <row r="953">
          <cell r="X953" t="str">
            <v/>
          </cell>
        </row>
        <row r="955">
          <cell r="W955" t="str">
            <v>B.</v>
          </cell>
          <cell r="X955" t="str">
            <v xml:space="preserve">  B A H A N</v>
          </cell>
        </row>
        <row r="956">
          <cell r="W956" t="str">
            <v>1.</v>
          </cell>
          <cell r="X956" t="str">
            <v xml:space="preserve">  Agregat Kasar</v>
          </cell>
          <cell r="AA956" t="str">
            <v>m3</v>
          </cell>
          <cell r="AB956">
            <v>3.3600000000000005E-2</v>
          </cell>
          <cell r="AC956">
            <v>50000</v>
          </cell>
          <cell r="AD956">
            <v>1680</v>
          </cell>
        </row>
        <row r="957">
          <cell r="W957" t="str">
            <v>2.</v>
          </cell>
          <cell r="X957" t="str">
            <v xml:space="preserve">  Agregat Halus</v>
          </cell>
          <cell r="AA957" t="str">
            <v>m3</v>
          </cell>
          <cell r="AB957">
            <v>1.49E-2</v>
          </cell>
          <cell r="AC957">
            <v>36000</v>
          </cell>
          <cell r="AD957">
            <v>536.4</v>
          </cell>
        </row>
        <row r="958">
          <cell r="W958" t="str">
            <v>3.</v>
          </cell>
          <cell r="X958" t="str">
            <v xml:space="preserve">  Filler</v>
          </cell>
          <cell r="AA958" t="str">
            <v>kg</v>
          </cell>
          <cell r="AB958">
            <v>4.8014999999999999</v>
          </cell>
          <cell r="AC958">
            <v>350</v>
          </cell>
          <cell r="AD958">
            <v>1680.53</v>
          </cell>
        </row>
        <row r="959">
          <cell r="W959" t="str">
            <v>4.</v>
          </cell>
          <cell r="X959" t="str">
            <v xml:space="preserve">  Aspal</v>
          </cell>
          <cell r="AA959" t="str">
            <v>kg</v>
          </cell>
          <cell r="AB959">
            <v>6.6150000000000002</v>
          </cell>
          <cell r="AC959">
            <v>2375</v>
          </cell>
          <cell r="AD959">
            <v>15710.63</v>
          </cell>
        </row>
        <row r="962">
          <cell r="W962" t="str">
            <v>C.</v>
          </cell>
          <cell r="X962" t="str">
            <v xml:space="preserve">  PERALATAN</v>
          </cell>
        </row>
        <row r="963">
          <cell r="W963" t="str">
            <v>1.</v>
          </cell>
          <cell r="X963" t="str">
            <v xml:space="preserve">  Wheel Loader</v>
          </cell>
          <cell r="AA963" t="str">
            <v>Jam</v>
          </cell>
          <cell r="AB963">
            <v>1E-3</v>
          </cell>
          <cell r="AC963">
            <v>61961.891192153329</v>
          </cell>
          <cell r="AD963">
            <v>61.96</v>
          </cell>
        </row>
        <row r="964">
          <cell r="W964" t="str">
            <v>2.</v>
          </cell>
          <cell r="X964" t="str">
            <v xml:space="preserve">  Asphalt Mixing Plant</v>
          </cell>
          <cell r="AA964" t="str">
            <v>Jam</v>
          </cell>
          <cell r="AB964">
            <v>1.5E-3</v>
          </cell>
          <cell r="AC964">
            <v>511690.04100000003</v>
          </cell>
          <cell r="AD964">
            <v>767.54</v>
          </cell>
        </row>
        <row r="965">
          <cell r="W965" t="str">
            <v>3.</v>
          </cell>
          <cell r="X965" t="str">
            <v xml:space="preserve">  Genset</v>
          </cell>
          <cell r="AA965" t="str">
            <v>Jam</v>
          </cell>
          <cell r="AB965">
            <v>1E-3</v>
          </cell>
          <cell r="AC965">
            <v>63202.772222222222</v>
          </cell>
          <cell r="AD965">
            <v>63.2</v>
          </cell>
        </row>
        <row r="966">
          <cell r="W966" t="str">
            <v>4.</v>
          </cell>
          <cell r="X966" t="str">
            <v xml:space="preserve">  Dump Truck</v>
          </cell>
          <cell r="AA966" t="str">
            <v>Jam</v>
          </cell>
          <cell r="AB966">
            <v>1.2200000000000001E-2</v>
          </cell>
          <cell r="AC966">
            <v>41722.179083333336</v>
          </cell>
          <cell r="AD966">
            <v>509.01</v>
          </cell>
        </row>
        <row r="967">
          <cell r="W967" t="str">
            <v>5.</v>
          </cell>
          <cell r="X967" t="str">
            <v xml:space="preserve">  Asphalt Finisher</v>
          </cell>
          <cell r="AA967" t="str">
            <v>Jam</v>
          </cell>
          <cell r="AB967">
            <v>2.4000000000000002E-3</v>
          </cell>
          <cell r="AC967">
            <v>62576.209076850006</v>
          </cell>
          <cell r="AD967">
            <v>150.18</v>
          </cell>
        </row>
        <row r="968">
          <cell r="W968" t="str">
            <v>6.</v>
          </cell>
          <cell r="X968" t="str">
            <v xml:space="preserve">  Tandem Roller</v>
          </cell>
          <cell r="AA968" t="str">
            <v>Jam</v>
          </cell>
          <cell r="AB968">
            <v>1E-3</v>
          </cell>
          <cell r="AC968">
            <v>24118.531999999999</v>
          </cell>
          <cell r="AD968">
            <v>24.12</v>
          </cell>
        </row>
        <row r="969">
          <cell r="W969" t="str">
            <v>7.</v>
          </cell>
          <cell r="X969" t="str">
            <v xml:space="preserve">  Pneumatic Tyred Roller</v>
          </cell>
          <cell r="AA969" t="str">
            <v>Jam</v>
          </cell>
          <cell r="AB969">
            <v>1E-3</v>
          </cell>
          <cell r="AC969">
            <v>33940.980355555555</v>
          </cell>
          <cell r="AD969">
            <v>33.94</v>
          </cell>
        </row>
        <row r="970">
          <cell r="W970" t="str">
            <v>8.</v>
          </cell>
          <cell r="X970" t="str">
            <v xml:space="preserve">  Alat Bantu</v>
          </cell>
          <cell r="AA970" t="str">
            <v>Jam</v>
          </cell>
          <cell r="AB970">
            <v>1</v>
          </cell>
          <cell r="AC970">
            <v>100</v>
          </cell>
          <cell r="AD970">
            <v>100</v>
          </cell>
        </row>
        <row r="972">
          <cell r="W972" t="str">
            <v>D.</v>
          </cell>
          <cell r="X972" t="str">
            <v xml:space="preserve">  Jumlah ( A + B + C )</v>
          </cell>
          <cell r="AD972">
            <v>21389.839999999997</v>
          </cell>
        </row>
        <row r="973">
          <cell r="W973" t="str">
            <v>E.</v>
          </cell>
          <cell r="X973" t="str">
            <v xml:space="preserve">  Biaya Umum dan Keuntungan = ( 10 % x D )</v>
          </cell>
          <cell r="AD973">
            <v>2138.98</v>
          </cell>
        </row>
        <row r="974">
          <cell r="W974" t="str">
            <v>F.</v>
          </cell>
          <cell r="X974" t="str">
            <v xml:space="preserve">  Harga Satuan ( D + E )</v>
          </cell>
          <cell r="AD974">
            <v>23528.819999999996</v>
          </cell>
        </row>
        <row r="975">
          <cell r="W975" t="str">
            <v>G.</v>
          </cell>
          <cell r="X975" t="str">
            <v xml:space="preserve">  D i b u l a t k a n</v>
          </cell>
          <cell r="AD975">
            <v>23529</v>
          </cell>
        </row>
        <row r="977">
          <cell r="W977" t="str">
            <v>Catatan :</v>
          </cell>
        </row>
        <row r="978">
          <cell r="W978" t="str">
            <v>-</v>
          </cell>
          <cell r="X978" t="str">
            <v>|Satuan dapat berdasarkan atas jam operasi untuk tenaga kerja dan peralatan, volume dan / atau</v>
          </cell>
        </row>
        <row r="979">
          <cell r="X979" t="str">
            <v>|ukuran berat untuk bahan-bahan.</v>
          </cell>
        </row>
        <row r="980">
          <cell r="W980" t="str">
            <v>-</v>
          </cell>
          <cell r="X980" t="str">
            <v>|Kuantitas satuan adalah kuantitas setiap komponen untuk menyelesaikan atau satuan pekerjaan</v>
          </cell>
        </row>
        <row r="981">
          <cell r="X981" t="str">
            <v>|dari nomor mata pembayaran.</v>
          </cell>
        </row>
        <row r="982">
          <cell r="W982" t="str">
            <v>-</v>
          </cell>
          <cell r="X982" t="str">
            <v>|Biaya Satuan sudah termasuk pengeluaran untuk seluruh pajak yang berkaitan (tetapi tidak termasuk</v>
          </cell>
        </row>
        <row r="983">
          <cell r="X983" t="str">
            <v>|PPN yang dibayarkan dari Kontrak) dan biaya-biaya lainnya.</v>
          </cell>
        </row>
        <row r="984">
          <cell r="W984" t="str">
            <v>-</v>
          </cell>
          <cell r="X984" t="str">
            <v>|Harga Satuan yang diajukan Peserta Lelang harus mencakup seluruh tambahan tenaga kerja,</v>
          </cell>
        </row>
        <row r="985">
          <cell r="X985" t="str">
            <v>|bahan, peralatan atau kerugian yang mungkin diperlukan untuk menyelesaikan pekerjaan sesuai</v>
          </cell>
        </row>
        <row r="986">
          <cell r="X986" t="str">
            <v>|dengan Spesifikasi dan Gambar.</v>
          </cell>
        </row>
        <row r="987">
          <cell r="W987" t="str">
            <v>-</v>
          </cell>
          <cell r="X987" t="str">
            <v>|Koefisien bahan tidak boleh diubah.</v>
          </cell>
        </row>
        <row r="988">
          <cell r="W988" t="str">
            <v>-</v>
          </cell>
          <cell r="X988" t="str">
            <v>|Jenis tenaga kerja dan peralatan dapat disesuaikan dengan Metode Pelaksanaan yang digunakan.</v>
          </cell>
        </row>
        <row r="991">
          <cell r="AC991">
            <v>0</v>
          </cell>
        </row>
        <row r="992">
          <cell r="AC992">
            <v>0</v>
          </cell>
        </row>
        <row r="1103">
          <cell r="X1103" t="str">
            <v xml:space="preserve">  Motor Grader</v>
          </cell>
          <cell r="AA1103" t="str">
            <v>Jam</v>
          </cell>
          <cell r="AB1103">
            <v>42</v>
          </cell>
          <cell r="AC1103">
            <v>70925.908490275557</v>
          </cell>
          <cell r="AD1103">
            <v>2978888.16</v>
          </cell>
        </row>
        <row r="1104">
          <cell r="X1104" t="str">
            <v xml:space="preserve">  Dump Truck</v>
          </cell>
          <cell r="AA1104" t="str">
            <v>Jam</v>
          </cell>
          <cell r="AB1104">
            <v>21</v>
          </cell>
          <cell r="AC1104">
            <v>41722.179083333336</v>
          </cell>
          <cell r="AD1104">
            <v>876165.76</v>
          </cell>
        </row>
        <row r="1107">
          <cell r="W1107" t="str">
            <v>A.</v>
          </cell>
          <cell r="X1107" t="str">
            <v xml:space="preserve">  JUMLAH ( I + II + III )</v>
          </cell>
          <cell r="AD1107">
            <v>8185053.9199999999</v>
          </cell>
        </row>
        <row r="1108">
          <cell r="W1108" t="str">
            <v>B.</v>
          </cell>
          <cell r="X1108" t="str">
            <v xml:space="preserve">  BIAYA UMUM DAN KEUNTUNGAN = ( 10 % x A )</v>
          </cell>
          <cell r="AD1108">
            <v>818505.39199999999</v>
          </cell>
        </row>
        <row r="1109">
          <cell r="W1109" t="str">
            <v>C.</v>
          </cell>
          <cell r="X1109" t="str">
            <v xml:space="preserve">  HARGA LUMPSUM TOTAL = ( A + B )</v>
          </cell>
          <cell r="AD1109">
            <v>9003559.311999999</v>
          </cell>
        </row>
        <row r="1110">
          <cell r="W1110" t="str">
            <v>D.</v>
          </cell>
          <cell r="X1110" t="str">
            <v xml:space="preserve">  HARGA LUMPSUM/BULAN UNTUK 3 BULAN PERTAMA = C / 8</v>
          </cell>
          <cell r="AD1110">
            <v>1125444.9139999999</v>
          </cell>
        </row>
        <row r="1111">
          <cell r="W1111" t="str">
            <v>E.</v>
          </cell>
          <cell r="X1111" t="str">
            <v xml:space="preserve">  HARGA LUMPSUM/BULAN UNTUK SISANYA SELAMA MASA PELAKSANAAN</v>
          </cell>
          <cell r="AD1111">
            <v>5627224.5699999994</v>
          </cell>
        </row>
        <row r="1112">
          <cell r="X1112" t="str">
            <v xml:space="preserve">  = 5/8 x C/( MASA PELAKSANAAN - 3 )</v>
          </cell>
        </row>
        <row r="1114">
          <cell r="W1114" t="str">
            <v>Catatan :</v>
          </cell>
        </row>
        <row r="1115">
          <cell r="W1115" t="str">
            <v>-</v>
          </cell>
          <cell r="X1115" t="str">
            <v>|Kuantitas-kuantitas yang dicantumkan harus diperkirakan oleh Peserta lelang.</v>
          </cell>
        </row>
        <row r="1116">
          <cell r="W1116" t="str">
            <v>-</v>
          </cell>
          <cell r="X1116" t="str">
            <v>|Harga Lump Sum yang diajukan Peserta lelang harus mencakup seluruh pajak yang berkaitan (tetapi tidak</v>
          </cell>
        </row>
        <row r="1117">
          <cell r="X1117" t="str">
            <v>|termasuk PPN yang dibayarkan dari Kontrak), bahan-bahan tambahan, tenaga kerja atau peralatan</v>
          </cell>
        </row>
        <row r="1118">
          <cell r="X1118" t="str">
            <v>|yang mungkin diperlukan.</v>
          </cell>
        </row>
        <row r="1119">
          <cell r="W1119" t="str">
            <v>-</v>
          </cell>
          <cell r="X1119" t="str">
            <v>|Mata Pekerjaan dan Kuantitas yang ditunjukkan dalam Analisa Harga di atas adalah perkiraan Peserta lelang</v>
          </cell>
        </row>
        <row r="1120">
          <cell r="X1120" t="str">
            <v>|semata-mata untuk menjadi dasar penetapan Mata Pembayaran Pekerjaan Pemeliharaan Rutin ini dan</v>
          </cell>
        </row>
        <row r="1121">
          <cell r="X1121" t="str">
            <v>|tidak perlu menggambarkan kebutuhan pekerjaan yang sesungguhnya. Pembayaran kepada Kontraktor</v>
          </cell>
        </row>
        <row r="1122">
          <cell r="X1122" t="str">
            <v>|berdasarkan kewajibannya untuk memelihara kondisi jalan agar tetap memuaskan sepanjang waktu</v>
          </cell>
        </row>
        <row r="1123">
          <cell r="X1123" t="str">
            <v>|sebagaimana ditentukan dalam Spesifikasi dan tidak perlu dikaitkan dengan kuantitas yang ditunjukkan</v>
          </cell>
        </row>
        <row r="1124">
          <cell r="X1124" t="str">
            <v>|dalam Analisa Harganya.</v>
          </cell>
        </row>
        <row r="1125">
          <cell r="W1125" t="str">
            <v>-</v>
          </cell>
          <cell r="X1125" t="str">
            <v>|Meskipun Analisa Harga di atas ditentukan untuk Masa Pelaksanaan, Kontraktor juga bertanggung jawab</v>
          </cell>
        </row>
        <row r="1126">
          <cell r="X1126" t="str">
            <v>|untuk Pekerjaan Pemeliharaan Rutin selama Masa Pemeliharaan sesuai dengan Spesifikasi. Namun</v>
          </cell>
        </row>
        <row r="1127">
          <cell r="X1127" t="str">
            <v>|demikian, tidak ada pembayaran terpisah untuk Pekerjaan Pemeliharaan Rutin selama Masa Pemeliharaan</v>
          </cell>
        </row>
        <row r="1128">
          <cell r="X1128" t="str">
            <v>|tersebut, sedangkan biaya yang dikeluarkan untuk Pekerjaan itu dianggap sudah termasuk dalam</v>
          </cell>
        </row>
        <row r="1129">
          <cell r="X1129" t="str">
            <v>|Harga-harga Satuan yang berkaitan.</v>
          </cell>
        </row>
        <row r="1136">
          <cell r="AC1136">
            <v>0</v>
          </cell>
        </row>
        <row r="1137">
          <cell r="AC1137">
            <v>0</v>
          </cell>
        </row>
        <row r="1143">
          <cell r="AC1143">
            <v>0</v>
          </cell>
        </row>
        <row r="1144">
          <cell r="AC1144">
            <v>0</v>
          </cell>
        </row>
        <row r="1150">
          <cell r="W1150" t="str">
            <v>LAMPIRAN  2(b)-4  PENAWARAN</v>
          </cell>
        </row>
        <row r="1151">
          <cell r="W1151" t="str">
            <v>( Lampiran ini dipergunakan semata-mata untuk Evaluasi Penawaran )</v>
          </cell>
        </row>
        <row r="1153">
          <cell r="W1153" t="str">
            <v>ANALISA HARGA LUMP SUM</v>
          </cell>
        </row>
        <row r="1154">
          <cell r="W1154" t="str">
            <v>UNTUK PEKERJAAN PEMELIHARAAN RUTIN</v>
          </cell>
        </row>
        <row r="1157">
          <cell r="W1157" t="str">
            <v>NAMA PENAWAR</v>
          </cell>
          <cell r="Z1157" t="str">
            <v>CV. MANDIRI KARYA UTAMA</v>
          </cell>
        </row>
        <row r="1158">
          <cell r="W1158" t="str">
            <v>PROYEK</v>
          </cell>
          <cell r="Z1158" t="str">
            <v>: 10.1(4)</v>
          </cell>
        </row>
        <row r="1159">
          <cell r="W1159" t="str">
            <v>NO. MATA PEMBAYARAN</v>
          </cell>
          <cell r="Z1159" t="str">
            <v>: Pemeliharaan Rutin terhadap Perlengkapan Jalan</v>
          </cell>
        </row>
        <row r="1160">
          <cell r="W1160" t="str">
            <v>JENIS PEKERJAAN</v>
          </cell>
          <cell r="Z1160" t="str">
            <v>: Lump Sum/Bulan</v>
          </cell>
        </row>
        <row r="1162">
          <cell r="AC1162" t="str">
            <v>BIAYA</v>
          </cell>
          <cell r="AD1162" t="str">
            <v>JUMLAH</v>
          </cell>
        </row>
        <row r="1163">
          <cell r="W1163" t="str">
            <v>NO</v>
          </cell>
          <cell r="X1163" t="str">
            <v>U R A I A N</v>
          </cell>
          <cell r="AA1163" t="str">
            <v>SATUAN</v>
          </cell>
          <cell r="AB1163" t="str">
            <v>KUANTITAS</v>
          </cell>
          <cell r="AC1163" t="str">
            <v>SATUAN</v>
          </cell>
          <cell r="AD1163" t="str">
            <v>HARGA</v>
          </cell>
        </row>
        <row r="1164">
          <cell r="AC1164" t="str">
            <v>(Rp.)</v>
          </cell>
          <cell r="AD1164" t="str">
            <v>(Rp.)</v>
          </cell>
        </row>
        <row r="1166">
          <cell r="W1166" t="str">
            <v>I.</v>
          </cell>
          <cell r="X1166" t="str">
            <v xml:space="preserve">  Bahan-bahan :</v>
          </cell>
        </row>
        <row r="1167">
          <cell r="X1167" t="str">
            <v xml:space="preserve">  Umum</v>
          </cell>
          <cell r="AA1167" t="str">
            <v>Ls</v>
          </cell>
          <cell r="AB1167">
            <v>1</v>
          </cell>
          <cell r="AC1167">
            <v>1000000</v>
          </cell>
          <cell r="AD1167">
            <v>1000000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URP-F"/>
      <sheetName val="Sheet2"/>
      <sheetName val="Sheet1"/>
      <sheetName val="UMUM"/>
      <sheetName val="LK"/>
      <sheetName val="kulit"/>
      <sheetName val="PO"/>
      <sheetName val="PJP"/>
      <sheetName val="UP"/>
      <sheetName val="DRUP"/>
      <sheetName val="ANL BIAYA"/>
      <sheetName val="SCHEDULE"/>
      <sheetName val="ANALIS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62">
          <cell r="Q762">
            <v>416.67</v>
          </cell>
        </row>
        <row r="778">
          <cell r="Q778">
            <v>91.67</v>
          </cell>
        </row>
        <row r="1010">
          <cell r="Q1010">
            <v>480</v>
          </cell>
        </row>
        <row r="1026">
          <cell r="Q1026">
            <v>46518.49</v>
          </cell>
        </row>
        <row r="1043">
          <cell r="Q1043">
            <v>1923.46</v>
          </cell>
        </row>
        <row r="1196">
          <cell r="Q1196">
            <v>726.67</v>
          </cell>
        </row>
        <row r="1212">
          <cell r="Q1212">
            <v>93717.69</v>
          </cell>
        </row>
        <row r="1229">
          <cell r="Q1229">
            <v>3446.19</v>
          </cell>
        </row>
        <row r="1584">
          <cell r="Q1584">
            <v>72375</v>
          </cell>
        </row>
        <row r="2018">
          <cell r="Q2018">
            <v>6200</v>
          </cell>
        </row>
        <row r="2126">
          <cell r="Q2126">
            <v>336.45</v>
          </cell>
        </row>
        <row r="2142">
          <cell r="Q2142">
            <v>6200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41"/>
  <sheetViews>
    <sheetView tabSelected="1" view="pageBreakPreview" zoomScaleSheetLayoutView="100" workbookViewId="0">
      <selection activeCell="B25" sqref="B25:K31"/>
    </sheetView>
  </sheetViews>
  <sheetFormatPr defaultRowHeight="12.75"/>
  <cols>
    <col min="1" max="1" width="5.140625" style="1" customWidth="1"/>
    <col min="2" max="2" width="9.85546875" style="1" customWidth="1"/>
    <col min="3" max="3" width="1.7109375" style="1" customWidth="1"/>
    <col min="4" max="4" width="5.140625" style="1" customWidth="1"/>
    <col min="5" max="6" width="9.140625" style="1"/>
    <col min="7" max="7" width="12.7109375" style="1" customWidth="1"/>
    <col min="8" max="10" width="9.140625" style="1"/>
    <col min="11" max="11" width="9.5703125" style="1" customWidth="1"/>
    <col min="12" max="12" width="9.140625" style="1"/>
    <col min="13" max="16" width="0" style="1" hidden="1" customWidth="1"/>
    <col min="17" max="19" width="0" hidden="1" customWidth="1"/>
    <col min="20" max="256" width="9.140625" style="1"/>
    <col min="257" max="257" width="5.140625" style="1" customWidth="1"/>
    <col min="258" max="258" width="7" style="1" customWidth="1"/>
    <col min="259" max="259" width="2.7109375" style="1" customWidth="1"/>
    <col min="260" max="266" width="9.140625" style="1"/>
    <col min="267" max="267" width="12.5703125" style="1" customWidth="1"/>
    <col min="268" max="512" width="9.140625" style="1"/>
    <col min="513" max="513" width="5.140625" style="1" customWidth="1"/>
    <col min="514" max="514" width="7" style="1" customWidth="1"/>
    <col min="515" max="515" width="2.7109375" style="1" customWidth="1"/>
    <col min="516" max="522" width="9.140625" style="1"/>
    <col min="523" max="523" width="12.5703125" style="1" customWidth="1"/>
    <col min="524" max="768" width="9.140625" style="1"/>
    <col min="769" max="769" width="5.140625" style="1" customWidth="1"/>
    <col min="770" max="770" width="7" style="1" customWidth="1"/>
    <col min="771" max="771" width="2.7109375" style="1" customWidth="1"/>
    <col min="772" max="778" width="9.140625" style="1"/>
    <col min="779" max="779" width="12.5703125" style="1" customWidth="1"/>
    <col min="780" max="1024" width="9.140625" style="1"/>
    <col min="1025" max="1025" width="5.140625" style="1" customWidth="1"/>
    <col min="1026" max="1026" width="7" style="1" customWidth="1"/>
    <col min="1027" max="1027" width="2.7109375" style="1" customWidth="1"/>
    <col min="1028" max="1034" width="9.140625" style="1"/>
    <col min="1035" max="1035" width="12.5703125" style="1" customWidth="1"/>
    <col min="1036" max="1280" width="9.140625" style="1"/>
    <col min="1281" max="1281" width="5.140625" style="1" customWidth="1"/>
    <col min="1282" max="1282" width="7" style="1" customWidth="1"/>
    <col min="1283" max="1283" width="2.7109375" style="1" customWidth="1"/>
    <col min="1284" max="1290" width="9.140625" style="1"/>
    <col min="1291" max="1291" width="12.5703125" style="1" customWidth="1"/>
    <col min="1292" max="1536" width="9.140625" style="1"/>
    <col min="1537" max="1537" width="5.140625" style="1" customWidth="1"/>
    <col min="1538" max="1538" width="7" style="1" customWidth="1"/>
    <col min="1539" max="1539" width="2.7109375" style="1" customWidth="1"/>
    <col min="1540" max="1546" width="9.140625" style="1"/>
    <col min="1547" max="1547" width="12.5703125" style="1" customWidth="1"/>
    <col min="1548" max="1792" width="9.140625" style="1"/>
    <col min="1793" max="1793" width="5.140625" style="1" customWidth="1"/>
    <col min="1794" max="1794" width="7" style="1" customWidth="1"/>
    <col min="1795" max="1795" width="2.7109375" style="1" customWidth="1"/>
    <col min="1796" max="1802" width="9.140625" style="1"/>
    <col min="1803" max="1803" width="12.5703125" style="1" customWidth="1"/>
    <col min="1804" max="2048" width="9.140625" style="1"/>
    <col min="2049" max="2049" width="5.140625" style="1" customWidth="1"/>
    <col min="2050" max="2050" width="7" style="1" customWidth="1"/>
    <col min="2051" max="2051" width="2.7109375" style="1" customWidth="1"/>
    <col min="2052" max="2058" width="9.140625" style="1"/>
    <col min="2059" max="2059" width="12.5703125" style="1" customWidth="1"/>
    <col min="2060" max="2304" width="9.140625" style="1"/>
    <col min="2305" max="2305" width="5.140625" style="1" customWidth="1"/>
    <col min="2306" max="2306" width="7" style="1" customWidth="1"/>
    <col min="2307" max="2307" width="2.7109375" style="1" customWidth="1"/>
    <col min="2308" max="2314" width="9.140625" style="1"/>
    <col min="2315" max="2315" width="12.5703125" style="1" customWidth="1"/>
    <col min="2316" max="2560" width="9.140625" style="1"/>
    <col min="2561" max="2561" width="5.140625" style="1" customWidth="1"/>
    <col min="2562" max="2562" width="7" style="1" customWidth="1"/>
    <col min="2563" max="2563" width="2.7109375" style="1" customWidth="1"/>
    <col min="2564" max="2570" width="9.140625" style="1"/>
    <col min="2571" max="2571" width="12.5703125" style="1" customWidth="1"/>
    <col min="2572" max="2816" width="9.140625" style="1"/>
    <col min="2817" max="2817" width="5.140625" style="1" customWidth="1"/>
    <col min="2818" max="2818" width="7" style="1" customWidth="1"/>
    <col min="2819" max="2819" width="2.7109375" style="1" customWidth="1"/>
    <col min="2820" max="2826" width="9.140625" style="1"/>
    <col min="2827" max="2827" width="12.5703125" style="1" customWidth="1"/>
    <col min="2828" max="3072" width="9.140625" style="1"/>
    <col min="3073" max="3073" width="5.140625" style="1" customWidth="1"/>
    <col min="3074" max="3074" width="7" style="1" customWidth="1"/>
    <col min="3075" max="3075" width="2.7109375" style="1" customWidth="1"/>
    <col min="3076" max="3082" width="9.140625" style="1"/>
    <col min="3083" max="3083" width="12.5703125" style="1" customWidth="1"/>
    <col min="3084" max="3328" width="9.140625" style="1"/>
    <col min="3329" max="3329" width="5.140625" style="1" customWidth="1"/>
    <col min="3330" max="3330" width="7" style="1" customWidth="1"/>
    <col min="3331" max="3331" width="2.7109375" style="1" customWidth="1"/>
    <col min="3332" max="3338" width="9.140625" style="1"/>
    <col min="3339" max="3339" width="12.5703125" style="1" customWidth="1"/>
    <col min="3340" max="3584" width="9.140625" style="1"/>
    <col min="3585" max="3585" width="5.140625" style="1" customWidth="1"/>
    <col min="3586" max="3586" width="7" style="1" customWidth="1"/>
    <col min="3587" max="3587" width="2.7109375" style="1" customWidth="1"/>
    <col min="3588" max="3594" width="9.140625" style="1"/>
    <col min="3595" max="3595" width="12.5703125" style="1" customWidth="1"/>
    <col min="3596" max="3840" width="9.140625" style="1"/>
    <col min="3841" max="3841" width="5.140625" style="1" customWidth="1"/>
    <col min="3842" max="3842" width="7" style="1" customWidth="1"/>
    <col min="3843" max="3843" width="2.7109375" style="1" customWidth="1"/>
    <col min="3844" max="3850" width="9.140625" style="1"/>
    <col min="3851" max="3851" width="12.5703125" style="1" customWidth="1"/>
    <col min="3852" max="4096" width="9.140625" style="1"/>
    <col min="4097" max="4097" width="5.140625" style="1" customWidth="1"/>
    <col min="4098" max="4098" width="7" style="1" customWidth="1"/>
    <col min="4099" max="4099" width="2.7109375" style="1" customWidth="1"/>
    <col min="4100" max="4106" width="9.140625" style="1"/>
    <col min="4107" max="4107" width="12.5703125" style="1" customWidth="1"/>
    <col min="4108" max="4352" width="9.140625" style="1"/>
    <col min="4353" max="4353" width="5.140625" style="1" customWidth="1"/>
    <col min="4354" max="4354" width="7" style="1" customWidth="1"/>
    <col min="4355" max="4355" width="2.7109375" style="1" customWidth="1"/>
    <col min="4356" max="4362" width="9.140625" style="1"/>
    <col min="4363" max="4363" width="12.5703125" style="1" customWidth="1"/>
    <col min="4364" max="4608" width="9.140625" style="1"/>
    <col min="4609" max="4609" width="5.140625" style="1" customWidth="1"/>
    <col min="4610" max="4610" width="7" style="1" customWidth="1"/>
    <col min="4611" max="4611" width="2.7109375" style="1" customWidth="1"/>
    <col min="4612" max="4618" width="9.140625" style="1"/>
    <col min="4619" max="4619" width="12.5703125" style="1" customWidth="1"/>
    <col min="4620" max="4864" width="9.140625" style="1"/>
    <col min="4865" max="4865" width="5.140625" style="1" customWidth="1"/>
    <col min="4866" max="4866" width="7" style="1" customWidth="1"/>
    <col min="4867" max="4867" width="2.7109375" style="1" customWidth="1"/>
    <col min="4868" max="4874" width="9.140625" style="1"/>
    <col min="4875" max="4875" width="12.5703125" style="1" customWidth="1"/>
    <col min="4876" max="5120" width="9.140625" style="1"/>
    <col min="5121" max="5121" width="5.140625" style="1" customWidth="1"/>
    <col min="5122" max="5122" width="7" style="1" customWidth="1"/>
    <col min="5123" max="5123" width="2.7109375" style="1" customWidth="1"/>
    <col min="5124" max="5130" width="9.140625" style="1"/>
    <col min="5131" max="5131" width="12.5703125" style="1" customWidth="1"/>
    <col min="5132" max="5376" width="9.140625" style="1"/>
    <col min="5377" max="5377" width="5.140625" style="1" customWidth="1"/>
    <col min="5378" max="5378" width="7" style="1" customWidth="1"/>
    <col min="5379" max="5379" width="2.7109375" style="1" customWidth="1"/>
    <col min="5380" max="5386" width="9.140625" style="1"/>
    <col min="5387" max="5387" width="12.5703125" style="1" customWidth="1"/>
    <col min="5388" max="5632" width="9.140625" style="1"/>
    <col min="5633" max="5633" width="5.140625" style="1" customWidth="1"/>
    <col min="5634" max="5634" width="7" style="1" customWidth="1"/>
    <col min="5635" max="5635" width="2.7109375" style="1" customWidth="1"/>
    <col min="5636" max="5642" width="9.140625" style="1"/>
    <col min="5643" max="5643" width="12.5703125" style="1" customWidth="1"/>
    <col min="5644" max="5888" width="9.140625" style="1"/>
    <col min="5889" max="5889" width="5.140625" style="1" customWidth="1"/>
    <col min="5890" max="5890" width="7" style="1" customWidth="1"/>
    <col min="5891" max="5891" width="2.7109375" style="1" customWidth="1"/>
    <col min="5892" max="5898" width="9.140625" style="1"/>
    <col min="5899" max="5899" width="12.5703125" style="1" customWidth="1"/>
    <col min="5900" max="6144" width="9.140625" style="1"/>
    <col min="6145" max="6145" width="5.140625" style="1" customWidth="1"/>
    <col min="6146" max="6146" width="7" style="1" customWidth="1"/>
    <col min="6147" max="6147" width="2.7109375" style="1" customWidth="1"/>
    <col min="6148" max="6154" width="9.140625" style="1"/>
    <col min="6155" max="6155" width="12.5703125" style="1" customWidth="1"/>
    <col min="6156" max="6400" width="9.140625" style="1"/>
    <col min="6401" max="6401" width="5.140625" style="1" customWidth="1"/>
    <col min="6402" max="6402" width="7" style="1" customWidth="1"/>
    <col min="6403" max="6403" width="2.7109375" style="1" customWidth="1"/>
    <col min="6404" max="6410" width="9.140625" style="1"/>
    <col min="6411" max="6411" width="12.5703125" style="1" customWidth="1"/>
    <col min="6412" max="6656" width="9.140625" style="1"/>
    <col min="6657" max="6657" width="5.140625" style="1" customWidth="1"/>
    <col min="6658" max="6658" width="7" style="1" customWidth="1"/>
    <col min="6659" max="6659" width="2.7109375" style="1" customWidth="1"/>
    <col min="6660" max="6666" width="9.140625" style="1"/>
    <col min="6667" max="6667" width="12.5703125" style="1" customWidth="1"/>
    <col min="6668" max="6912" width="9.140625" style="1"/>
    <col min="6913" max="6913" width="5.140625" style="1" customWidth="1"/>
    <col min="6914" max="6914" width="7" style="1" customWidth="1"/>
    <col min="6915" max="6915" width="2.7109375" style="1" customWidth="1"/>
    <col min="6916" max="6922" width="9.140625" style="1"/>
    <col min="6923" max="6923" width="12.5703125" style="1" customWidth="1"/>
    <col min="6924" max="7168" width="9.140625" style="1"/>
    <col min="7169" max="7169" width="5.140625" style="1" customWidth="1"/>
    <col min="7170" max="7170" width="7" style="1" customWidth="1"/>
    <col min="7171" max="7171" width="2.7109375" style="1" customWidth="1"/>
    <col min="7172" max="7178" width="9.140625" style="1"/>
    <col min="7179" max="7179" width="12.5703125" style="1" customWidth="1"/>
    <col min="7180" max="7424" width="9.140625" style="1"/>
    <col min="7425" max="7425" width="5.140625" style="1" customWidth="1"/>
    <col min="7426" max="7426" width="7" style="1" customWidth="1"/>
    <col min="7427" max="7427" width="2.7109375" style="1" customWidth="1"/>
    <col min="7428" max="7434" width="9.140625" style="1"/>
    <col min="7435" max="7435" width="12.5703125" style="1" customWidth="1"/>
    <col min="7436" max="7680" width="9.140625" style="1"/>
    <col min="7681" max="7681" width="5.140625" style="1" customWidth="1"/>
    <col min="7682" max="7682" width="7" style="1" customWidth="1"/>
    <col min="7683" max="7683" width="2.7109375" style="1" customWidth="1"/>
    <col min="7684" max="7690" width="9.140625" style="1"/>
    <col min="7691" max="7691" width="12.5703125" style="1" customWidth="1"/>
    <col min="7692" max="7936" width="9.140625" style="1"/>
    <col min="7937" max="7937" width="5.140625" style="1" customWidth="1"/>
    <col min="7938" max="7938" width="7" style="1" customWidth="1"/>
    <col min="7939" max="7939" width="2.7109375" style="1" customWidth="1"/>
    <col min="7940" max="7946" width="9.140625" style="1"/>
    <col min="7947" max="7947" width="12.5703125" style="1" customWidth="1"/>
    <col min="7948" max="8192" width="9.140625" style="1"/>
    <col min="8193" max="8193" width="5.140625" style="1" customWidth="1"/>
    <col min="8194" max="8194" width="7" style="1" customWidth="1"/>
    <col min="8195" max="8195" width="2.7109375" style="1" customWidth="1"/>
    <col min="8196" max="8202" width="9.140625" style="1"/>
    <col min="8203" max="8203" width="12.5703125" style="1" customWidth="1"/>
    <col min="8204" max="8448" width="9.140625" style="1"/>
    <col min="8449" max="8449" width="5.140625" style="1" customWidth="1"/>
    <col min="8450" max="8450" width="7" style="1" customWidth="1"/>
    <col min="8451" max="8451" width="2.7109375" style="1" customWidth="1"/>
    <col min="8452" max="8458" width="9.140625" style="1"/>
    <col min="8459" max="8459" width="12.5703125" style="1" customWidth="1"/>
    <col min="8460" max="8704" width="9.140625" style="1"/>
    <col min="8705" max="8705" width="5.140625" style="1" customWidth="1"/>
    <col min="8706" max="8706" width="7" style="1" customWidth="1"/>
    <col min="8707" max="8707" width="2.7109375" style="1" customWidth="1"/>
    <col min="8708" max="8714" width="9.140625" style="1"/>
    <col min="8715" max="8715" width="12.5703125" style="1" customWidth="1"/>
    <col min="8716" max="8960" width="9.140625" style="1"/>
    <col min="8961" max="8961" width="5.140625" style="1" customWidth="1"/>
    <col min="8962" max="8962" width="7" style="1" customWidth="1"/>
    <col min="8963" max="8963" width="2.7109375" style="1" customWidth="1"/>
    <col min="8964" max="8970" width="9.140625" style="1"/>
    <col min="8971" max="8971" width="12.5703125" style="1" customWidth="1"/>
    <col min="8972" max="9216" width="9.140625" style="1"/>
    <col min="9217" max="9217" width="5.140625" style="1" customWidth="1"/>
    <col min="9218" max="9218" width="7" style="1" customWidth="1"/>
    <col min="9219" max="9219" width="2.7109375" style="1" customWidth="1"/>
    <col min="9220" max="9226" width="9.140625" style="1"/>
    <col min="9227" max="9227" width="12.5703125" style="1" customWidth="1"/>
    <col min="9228" max="9472" width="9.140625" style="1"/>
    <col min="9473" max="9473" width="5.140625" style="1" customWidth="1"/>
    <col min="9474" max="9474" width="7" style="1" customWidth="1"/>
    <col min="9475" max="9475" width="2.7109375" style="1" customWidth="1"/>
    <col min="9476" max="9482" width="9.140625" style="1"/>
    <col min="9483" max="9483" width="12.5703125" style="1" customWidth="1"/>
    <col min="9484" max="9728" width="9.140625" style="1"/>
    <col min="9729" max="9729" width="5.140625" style="1" customWidth="1"/>
    <col min="9730" max="9730" width="7" style="1" customWidth="1"/>
    <col min="9731" max="9731" width="2.7109375" style="1" customWidth="1"/>
    <col min="9732" max="9738" width="9.140625" style="1"/>
    <col min="9739" max="9739" width="12.5703125" style="1" customWidth="1"/>
    <col min="9740" max="9984" width="9.140625" style="1"/>
    <col min="9985" max="9985" width="5.140625" style="1" customWidth="1"/>
    <col min="9986" max="9986" width="7" style="1" customWidth="1"/>
    <col min="9987" max="9987" width="2.7109375" style="1" customWidth="1"/>
    <col min="9988" max="9994" width="9.140625" style="1"/>
    <col min="9995" max="9995" width="12.5703125" style="1" customWidth="1"/>
    <col min="9996" max="10240" width="9.140625" style="1"/>
    <col min="10241" max="10241" width="5.140625" style="1" customWidth="1"/>
    <col min="10242" max="10242" width="7" style="1" customWidth="1"/>
    <col min="10243" max="10243" width="2.7109375" style="1" customWidth="1"/>
    <col min="10244" max="10250" width="9.140625" style="1"/>
    <col min="10251" max="10251" width="12.5703125" style="1" customWidth="1"/>
    <col min="10252" max="10496" width="9.140625" style="1"/>
    <col min="10497" max="10497" width="5.140625" style="1" customWidth="1"/>
    <col min="10498" max="10498" width="7" style="1" customWidth="1"/>
    <col min="10499" max="10499" width="2.7109375" style="1" customWidth="1"/>
    <col min="10500" max="10506" width="9.140625" style="1"/>
    <col min="10507" max="10507" width="12.5703125" style="1" customWidth="1"/>
    <col min="10508" max="10752" width="9.140625" style="1"/>
    <col min="10753" max="10753" width="5.140625" style="1" customWidth="1"/>
    <col min="10754" max="10754" width="7" style="1" customWidth="1"/>
    <col min="10755" max="10755" width="2.7109375" style="1" customWidth="1"/>
    <col min="10756" max="10762" width="9.140625" style="1"/>
    <col min="10763" max="10763" width="12.5703125" style="1" customWidth="1"/>
    <col min="10764" max="11008" width="9.140625" style="1"/>
    <col min="11009" max="11009" width="5.140625" style="1" customWidth="1"/>
    <col min="11010" max="11010" width="7" style="1" customWidth="1"/>
    <col min="11011" max="11011" width="2.7109375" style="1" customWidth="1"/>
    <col min="11012" max="11018" width="9.140625" style="1"/>
    <col min="11019" max="11019" width="12.5703125" style="1" customWidth="1"/>
    <col min="11020" max="11264" width="9.140625" style="1"/>
    <col min="11265" max="11265" width="5.140625" style="1" customWidth="1"/>
    <col min="11266" max="11266" width="7" style="1" customWidth="1"/>
    <col min="11267" max="11267" width="2.7109375" style="1" customWidth="1"/>
    <col min="11268" max="11274" width="9.140625" style="1"/>
    <col min="11275" max="11275" width="12.5703125" style="1" customWidth="1"/>
    <col min="11276" max="11520" width="9.140625" style="1"/>
    <col min="11521" max="11521" width="5.140625" style="1" customWidth="1"/>
    <col min="11522" max="11522" width="7" style="1" customWidth="1"/>
    <col min="11523" max="11523" width="2.7109375" style="1" customWidth="1"/>
    <col min="11524" max="11530" width="9.140625" style="1"/>
    <col min="11531" max="11531" width="12.5703125" style="1" customWidth="1"/>
    <col min="11532" max="11776" width="9.140625" style="1"/>
    <col min="11777" max="11777" width="5.140625" style="1" customWidth="1"/>
    <col min="11778" max="11778" width="7" style="1" customWidth="1"/>
    <col min="11779" max="11779" width="2.7109375" style="1" customWidth="1"/>
    <col min="11780" max="11786" width="9.140625" style="1"/>
    <col min="11787" max="11787" width="12.5703125" style="1" customWidth="1"/>
    <col min="11788" max="12032" width="9.140625" style="1"/>
    <col min="12033" max="12033" width="5.140625" style="1" customWidth="1"/>
    <col min="12034" max="12034" width="7" style="1" customWidth="1"/>
    <col min="12035" max="12035" width="2.7109375" style="1" customWidth="1"/>
    <col min="12036" max="12042" width="9.140625" style="1"/>
    <col min="12043" max="12043" width="12.5703125" style="1" customWidth="1"/>
    <col min="12044" max="12288" width="9.140625" style="1"/>
    <col min="12289" max="12289" width="5.140625" style="1" customWidth="1"/>
    <col min="12290" max="12290" width="7" style="1" customWidth="1"/>
    <col min="12291" max="12291" width="2.7109375" style="1" customWidth="1"/>
    <col min="12292" max="12298" width="9.140625" style="1"/>
    <col min="12299" max="12299" width="12.5703125" style="1" customWidth="1"/>
    <col min="12300" max="12544" width="9.140625" style="1"/>
    <col min="12545" max="12545" width="5.140625" style="1" customWidth="1"/>
    <col min="12546" max="12546" width="7" style="1" customWidth="1"/>
    <col min="12547" max="12547" width="2.7109375" style="1" customWidth="1"/>
    <col min="12548" max="12554" width="9.140625" style="1"/>
    <col min="12555" max="12555" width="12.5703125" style="1" customWidth="1"/>
    <col min="12556" max="12800" width="9.140625" style="1"/>
    <col min="12801" max="12801" width="5.140625" style="1" customWidth="1"/>
    <col min="12802" max="12802" width="7" style="1" customWidth="1"/>
    <col min="12803" max="12803" width="2.7109375" style="1" customWidth="1"/>
    <col min="12804" max="12810" width="9.140625" style="1"/>
    <col min="12811" max="12811" width="12.5703125" style="1" customWidth="1"/>
    <col min="12812" max="13056" width="9.140625" style="1"/>
    <col min="13057" max="13057" width="5.140625" style="1" customWidth="1"/>
    <col min="13058" max="13058" width="7" style="1" customWidth="1"/>
    <col min="13059" max="13059" width="2.7109375" style="1" customWidth="1"/>
    <col min="13060" max="13066" width="9.140625" style="1"/>
    <col min="13067" max="13067" width="12.5703125" style="1" customWidth="1"/>
    <col min="13068" max="13312" width="9.140625" style="1"/>
    <col min="13313" max="13313" width="5.140625" style="1" customWidth="1"/>
    <col min="13314" max="13314" width="7" style="1" customWidth="1"/>
    <col min="13315" max="13315" width="2.7109375" style="1" customWidth="1"/>
    <col min="13316" max="13322" width="9.140625" style="1"/>
    <col min="13323" max="13323" width="12.5703125" style="1" customWidth="1"/>
    <col min="13324" max="13568" width="9.140625" style="1"/>
    <col min="13569" max="13569" width="5.140625" style="1" customWidth="1"/>
    <col min="13570" max="13570" width="7" style="1" customWidth="1"/>
    <col min="13571" max="13571" width="2.7109375" style="1" customWidth="1"/>
    <col min="13572" max="13578" width="9.140625" style="1"/>
    <col min="13579" max="13579" width="12.5703125" style="1" customWidth="1"/>
    <col min="13580" max="13824" width="9.140625" style="1"/>
    <col min="13825" max="13825" width="5.140625" style="1" customWidth="1"/>
    <col min="13826" max="13826" width="7" style="1" customWidth="1"/>
    <col min="13827" max="13827" width="2.7109375" style="1" customWidth="1"/>
    <col min="13828" max="13834" width="9.140625" style="1"/>
    <col min="13835" max="13835" width="12.5703125" style="1" customWidth="1"/>
    <col min="13836" max="14080" width="9.140625" style="1"/>
    <col min="14081" max="14081" width="5.140625" style="1" customWidth="1"/>
    <col min="14082" max="14082" width="7" style="1" customWidth="1"/>
    <col min="14083" max="14083" width="2.7109375" style="1" customWidth="1"/>
    <col min="14084" max="14090" width="9.140625" style="1"/>
    <col min="14091" max="14091" width="12.5703125" style="1" customWidth="1"/>
    <col min="14092" max="14336" width="9.140625" style="1"/>
    <col min="14337" max="14337" width="5.140625" style="1" customWidth="1"/>
    <col min="14338" max="14338" width="7" style="1" customWidth="1"/>
    <col min="14339" max="14339" width="2.7109375" style="1" customWidth="1"/>
    <col min="14340" max="14346" width="9.140625" style="1"/>
    <col min="14347" max="14347" width="12.5703125" style="1" customWidth="1"/>
    <col min="14348" max="14592" width="9.140625" style="1"/>
    <col min="14593" max="14593" width="5.140625" style="1" customWidth="1"/>
    <col min="14594" max="14594" width="7" style="1" customWidth="1"/>
    <col min="14595" max="14595" width="2.7109375" style="1" customWidth="1"/>
    <col min="14596" max="14602" width="9.140625" style="1"/>
    <col min="14603" max="14603" width="12.5703125" style="1" customWidth="1"/>
    <col min="14604" max="14848" width="9.140625" style="1"/>
    <col min="14849" max="14849" width="5.140625" style="1" customWidth="1"/>
    <col min="14850" max="14850" width="7" style="1" customWidth="1"/>
    <col min="14851" max="14851" width="2.7109375" style="1" customWidth="1"/>
    <col min="14852" max="14858" width="9.140625" style="1"/>
    <col min="14859" max="14859" width="12.5703125" style="1" customWidth="1"/>
    <col min="14860" max="15104" width="9.140625" style="1"/>
    <col min="15105" max="15105" width="5.140625" style="1" customWidth="1"/>
    <col min="15106" max="15106" width="7" style="1" customWidth="1"/>
    <col min="15107" max="15107" width="2.7109375" style="1" customWidth="1"/>
    <col min="15108" max="15114" width="9.140625" style="1"/>
    <col min="15115" max="15115" width="12.5703125" style="1" customWidth="1"/>
    <col min="15116" max="15360" width="9.140625" style="1"/>
    <col min="15361" max="15361" width="5.140625" style="1" customWidth="1"/>
    <col min="15362" max="15362" width="7" style="1" customWidth="1"/>
    <col min="15363" max="15363" width="2.7109375" style="1" customWidth="1"/>
    <col min="15364" max="15370" width="9.140625" style="1"/>
    <col min="15371" max="15371" width="12.5703125" style="1" customWidth="1"/>
    <col min="15372" max="15616" width="9.140625" style="1"/>
    <col min="15617" max="15617" width="5.140625" style="1" customWidth="1"/>
    <col min="15618" max="15618" width="7" style="1" customWidth="1"/>
    <col min="15619" max="15619" width="2.7109375" style="1" customWidth="1"/>
    <col min="15620" max="15626" width="9.140625" style="1"/>
    <col min="15627" max="15627" width="12.5703125" style="1" customWidth="1"/>
    <col min="15628" max="15872" width="9.140625" style="1"/>
    <col min="15873" max="15873" width="5.140625" style="1" customWidth="1"/>
    <col min="15874" max="15874" width="7" style="1" customWidth="1"/>
    <col min="15875" max="15875" width="2.7109375" style="1" customWidth="1"/>
    <col min="15876" max="15882" width="9.140625" style="1"/>
    <col min="15883" max="15883" width="12.5703125" style="1" customWidth="1"/>
    <col min="15884" max="16128" width="9.140625" style="1"/>
    <col min="16129" max="16129" width="5.140625" style="1" customWidth="1"/>
    <col min="16130" max="16130" width="7" style="1" customWidth="1"/>
    <col min="16131" max="16131" width="2.7109375" style="1" customWidth="1"/>
    <col min="16132" max="16138" width="9.140625" style="1"/>
    <col min="16139" max="16139" width="12.5703125" style="1" customWidth="1"/>
    <col min="16140" max="16384" width="9.140625" style="1"/>
  </cols>
  <sheetData>
    <row r="1" spans="1:11" ht="21.95" customHeight="1">
      <c r="B1" s="2" t="str">
        <f>'[1]Masa Sanggah'!C1</f>
        <v>UNIT LAYANAN PENGADAAN BARANG/JASA</v>
      </c>
      <c r="C1" s="3"/>
      <c r="D1" s="3"/>
      <c r="E1" s="3"/>
      <c r="F1" s="3"/>
      <c r="G1" s="3"/>
      <c r="H1" s="3"/>
      <c r="I1" s="3"/>
      <c r="J1" s="3"/>
      <c r="K1" s="3"/>
    </row>
    <row r="2" spans="1:11" ht="24.95" customHeight="1">
      <c r="B2" s="4" t="str">
        <f>'[1]Masa Sanggah'!C2</f>
        <v>KABUPATEN ACEH TENGGARA</v>
      </c>
      <c r="C2" s="3"/>
      <c r="D2" s="3"/>
      <c r="E2" s="3"/>
      <c r="F2" s="3"/>
      <c r="G2" s="3"/>
      <c r="H2" s="3"/>
      <c r="I2" s="3"/>
      <c r="J2" s="3"/>
      <c r="K2" s="3"/>
    </row>
    <row r="3" spans="1:11" ht="17.100000000000001" customHeight="1">
      <c r="B3" s="5" t="str">
        <f>'[1]Masa Sanggah'!C3</f>
        <v xml:space="preserve">KELOMPOK KERJA DINAS PENDIDIKAN DAN KEBUDAYAAN </v>
      </c>
      <c r="C3" s="3"/>
      <c r="D3" s="3"/>
      <c r="E3" s="3"/>
      <c r="F3" s="3"/>
      <c r="G3" s="3"/>
      <c r="H3" s="3"/>
      <c r="I3" s="3"/>
      <c r="J3" s="3"/>
      <c r="K3" s="3"/>
    </row>
    <row r="4" spans="1:11">
      <c r="B4" s="6" t="str">
        <f>'[1]Masa Sanggah'!C4</f>
        <v>Jl. Iskandar Muda No. 04 Kutacane Aceh Tenggara</v>
      </c>
      <c r="C4" s="3"/>
      <c r="D4" s="3"/>
      <c r="E4" s="3"/>
      <c r="F4" s="3"/>
      <c r="G4" s="3"/>
      <c r="H4" s="3"/>
      <c r="I4" s="3"/>
      <c r="J4" s="3"/>
      <c r="K4" s="3"/>
    </row>
    <row r="5" spans="1:11" ht="3" customHeight="1" thickBot="1">
      <c r="A5" s="7"/>
      <c r="B5" s="7"/>
      <c r="C5" s="7"/>
      <c r="D5" s="7"/>
      <c r="E5" s="7"/>
      <c r="F5" s="7"/>
      <c r="G5" s="7"/>
      <c r="H5" s="7"/>
      <c r="I5" s="7"/>
      <c r="J5" s="7"/>
      <c r="K5" s="7"/>
    </row>
    <row r="6" spans="1:11" ht="15" customHeight="1"/>
    <row r="7" spans="1:11" ht="15" customHeight="1">
      <c r="A7" s="8" t="str">
        <f>'[1]NO. SURAT'!I16</f>
        <v>Kutacane, 11 Oktober 2017</v>
      </c>
      <c r="B7" s="9"/>
    </row>
    <row r="8" spans="1:11" ht="12.95" customHeight="1">
      <c r="A8" s="10"/>
    </row>
    <row r="9" spans="1:11" ht="15" customHeight="1">
      <c r="A9" s="11" t="s">
        <v>0</v>
      </c>
      <c r="B9" s="11"/>
      <c r="C9" s="12" t="s">
        <v>1</v>
      </c>
      <c r="D9" s="8" t="str">
        <f>'[1]NO. SURAT'!D16</f>
        <v>121/ULP-Agara/Pokja-Dikbud/2017</v>
      </c>
      <c r="E9" s="8"/>
      <c r="F9" s="10"/>
      <c r="G9" s="10"/>
      <c r="H9" s="10"/>
      <c r="J9" s="10"/>
      <c r="K9" s="10"/>
    </row>
    <row r="10" spans="1:11" ht="15" customHeight="1">
      <c r="A10" s="11" t="s">
        <v>2</v>
      </c>
      <c r="B10" s="11"/>
      <c r="C10" s="12" t="s">
        <v>1</v>
      </c>
      <c r="D10" s="13" t="s">
        <v>3</v>
      </c>
      <c r="E10" s="8"/>
      <c r="F10" s="10"/>
      <c r="G10" s="10"/>
      <c r="H10" s="10"/>
      <c r="I10" s="10"/>
      <c r="J10" s="10"/>
      <c r="K10" s="10"/>
    </row>
    <row r="11" spans="1:11" ht="12.95" customHeight="1">
      <c r="A11" s="14"/>
      <c r="B11" s="14"/>
      <c r="C11" s="15"/>
      <c r="D11" s="16"/>
      <c r="E11" s="10"/>
      <c r="F11" s="10"/>
      <c r="G11" s="10"/>
      <c r="H11" s="10"/>
      <c r="I11" s="10"/>
      <c r="J11" s="10"/>
      <c r="K11" s="10"/>
    </row>
    <row r="12" spans="1:11" ht="15" customHeight="1">
      <c r="A12" s="8" t="s">
        <v>4</v>
      </c>
      <c r="B12" s="8"/>
      <c r="C12" s="8"/>
      <c r="D12" s="8"/>
      <c r="E12" s="8"/>
      <c r="F12" s="10"/>
      <c r="G12" s="10"/>
      <c r="H12" s="10"/>
      <c r="I12" s="10"/>
      <c r="J12" s="10"/>
      <c r="K12" s="10"/>
    </row>
    <row r="13" spans="1:11" ht="15" customHeight="1">
      <c r="A13" s="8" t="s">
        <v>5</v>
      </c>
      <c r="B13" s="8" t="str">
        <f>[1]MENU!I204</f>
        <v>Direktur</v>
      </c>
      <c r="C13" s="8"/>
      <c r="D13" s="9"/>
      <c r="E13" s="17" t="str">
        <f>[1]MENU!B204</f>
        <v>CV. MAULANA CONSULTANT</v>
      </c>
      <c r="F13" s="10"/>
      <c r="G13" s="10"/>
      <c r="H13" s="10"/>
      <c r="I13" s="10"/>
      <c r="J13" s="10"/>
      <c r="K13" s="10"/>
    </row>
    <row r="14" spans="1:11" ht="15" customHeight="1">
      <c r="A14" s="8"/>
      <c r="B14" s="8" t="str">
        <f>[1]MENU!K204</f>
        <v>Jln. Tgk. Sulaiman Daud No. 28 D Peuniti - Kota Banda Aceh</v>
      </c>
      <c r="C14" s="8"/>
      <c r="D14" s="8"/>
      <c r="E14" s="8"/>
      <c r="F14" s="10"/>
      <c r="G14" s="10"/>
      <c r="H14" s="10"/>
      <c r="I14" s="10"/>
      <c r="J14" s="10"/>
      <c r="K14" s="10"/>
    </row>
    <row r="15" spans="1:11" ht="15" customHeight="1">
      <c r="A15" s="8" t="s">
        <v>6</v>
      </c>
      <c r="B15" s="8"/>
      <c r="C15" s="10"/>
      <c r="D15" s="10"/>
      <c r="E15" s="10"/>
      <c r="F15" s="10"/>
      <c r="G15" s="10"/>
      <c r="H15" s="10"/>
      <c r="I15" s="10"/>
      <c r="J15" s="10"/>
      <c r="K15" s="10"/>
    </row>
    <row r="16" spans="1:11" ht="15" customHeight="1">
      <c r="A16" s="8"/>
      <c r="B16" s="17" t="s">
        <v>7</v>
      </c>
      <c r="C16" s="10"/>
      <c r="D16" s="10"/>
      <c r="E16" s="10"/>
      <c r="F16" s="10"/>
      <c r="G16" s="10"/>
      <c r="H16" s="10"/>
      <c r="I16" s="10"/>
      <c r="J16" s="10"/>
      <c r="K16" s="10"/>
    </row>
    <row r="17" spans="1:16" ht="12.95" customHeight="1">
      <c r="A17" s="10"/>
      <c r="B17" s="18"/>
      <c r="C17" s="10"/>
      <c r="D17" s="10"/>
      <c r="E17" s="10"/>
      <c r="F17" s="10"/>
      <c r="G17" s="10"/>
      <c r="H17" s="10"/>
      <c r="I17" s="10"/>
      <c r="J17" s="10"/>
      <c r="K17" s="10"/>
    </row>
    <row r="18" spans="1:16" ht="15.95" customHeight="1">
      <c r="A18" s="19" t="s">
        <v>8</v>
      </c>
      <c r="B18" s="20"/>
      <c r="C18" s="20" t="s">
        <v>1</v>
      </c>
      <c r="D18" s="21" t="str">
        <f>CONCATENATE(M18,[1]MENU!C8)</f>
        <v>UNDANGAN KLARIFIKASI DAN NEGOSIASI TEKHNIS PEKERJAAN PENYEDIAAN JASA KONSULTANSI PERENCANAAN PEMBANGUNAN AULA GURU</v>
      </c>
      <c r="E18" s="21"/>
      <c r="F18" s="21"/>
      <c r="G18" s="21"/>
      <c r="H18" s="21"/>
      <c r="I18" s="21"/>
      <c r="J18" s="21"/>
      <c r="K18" s="21"/>
      <c r="M18" s="22" t="s">
        <v>9</v>
      </c>
    </row>
    <row r="19" spans="1:16" ht="15.95" customHeight="1">
      <c r="A19" s="19"/>
      <c r="B19" s="20"/>
      <c r="C19" s="20"/>
      <c r="D19" s="21"/>
      <c r="E19" s="21"/>
      <c r="F19" s="21"/>
      <c r="G19" s="21"/>
      <c r="H19" s="21"/>
      <c r="I19" s="21"/>
      <c r="J19" s="21"/>
      <c r="K19" s="21"/>
      <c r="M19" s="22"/>
    </row>
    <row r="20" spans="1:16" ht="12.95" customHeight="1">
      <c r="A20" s="18"/>
      <c r="B20" s="10"/>
      <c r="C20" s="10"/>
      <c r="D20" s="19"/>
      <c r="E20" s="19"/>
      <c r="F20" s="19"/>
      <c r="G20" s="19"/>
      <c r="H20" s="19"/>
      <c r="I20" s="19"/>
      <c r="J20" s="19"/>
      <c r="K20" s="19"/>
      <c r="M20" s="22"/>
    </row>
    <row r="21" spans="1:16" ht="18" customHeight="1">
      <c r="A21" s="20">
        <v>1</v>
      </c>
      <c r="B21" s="23" t="str">
        <f>CONCATENATE(M21,[1]MENU!F28,'Undangan KL'!O21,[1]MENU!C9,'Undangan KL'!M22,[1]MENU!I4,'Undangan KL'!N22,[1]MENU!D23,[1]MENU!D24,'Undangan KL'!P22,[1]MENU!C7)</f>
        <v>Sehubungan dengan Seleksi Umum dengan Pra-Kualifikasi paket pekerjaan Perencanaan Pembangunan Aula Guru  pada Dinas Pendidikan dan Kebudayaan Kabupaten Aceh Tenggara Sumber Dana APBK Aceh Tenggara (Otsus) Tahun Anggaran 2017, yang laksanakan melalui Layanan Pengadaan Secara Elektronik (LPSE) pada Website LPSE : http://lpse.acehtenggarakab.go.id</v>
      </c>
      <c r="C21" s="23"/>
      <c r="D21" s="23"/>
      <c r="E21" s="23"/>
      <c r="F21" s="23"/>
      <c r="G21" s="23"/>
      <c r="H21" s="23"/>
      <c r="I21" s="23"/>
      <c r="J21" s="23"/>
      <c r="K21" s="23"/>
      <c r="M21" s="24" t="s">
        <v>10</v>
      </c>
      <c r="O21" s="25" t="s">
        <v>11</v>
      </c>
    </row>
    <row r="22" spans="1:16" ht="18" customHeight="1">
      <c r="A22" s="20"/>
      <c r="B22" s="23"/>
      <c r="C22" s="23"/>
      <c r="D22" s="23"/>
      <c r="E22" s="23"/>
      <c r="F22" s="23"/>
      <c r="G22" s="23"/>
      <c r="H22" s="23"/>
      <c r="I22" s="23"/>
      <c r="J22" s="23"/>
      <c r="K22" s="23"/>
      <c r="M22" s="22" t="s">
        <v>12</v>
      </c>
      <c r="N22" s="26" t="s">
        <v>13</v>
      </c>
      <c r="P22" s="26" t="s">
        <v>14</v>
      </c>
    </row>
    <row r="23" spans="1:16" ht="18" customHeight="1">
      <c r="A23" s="20"/>
      <c r="B23" s="23"/>
      <c r="C23" s="23"/>
      <c r="D23" s="23"/>
      <c r="E23" s="23"/>
      <c r="F23" s="23"/>
      <c r="G23" s="23"/>
      <c r="H23" s="23"/>
      <c r="I23" s="23"/>
      <c r="J23" s="23"/>
      <c r="K23" s="23"/>
    </row>
    <row r="24" spans="1:16" ht="18" customHeight="1">
      <c r="A24" s="20"/>
      <c r="B24" s="23"/>
      <c r="C24" s="23"/>
      <c r="D24" s="23"/>
      <c r="E24" s="23"/>
      <c r="F24" s="23"/>
      <c r="G24" s="23"/>
      <c r="H24" s="23"/>
      <c r="I24" s="23"/>
      <c r="J24" s="23"/>
      <c r="K24" s="23"/>
    </row>
    <row r="25" spans="1:16" ht="14.45" customHeight="1">
      <c r="A25" s="20">
        <v>2</v>
      </c>
      <c r="B25" s="23" t="str">
        <f>CONCATENATE(M25,[1]MENU!C11,'Undangan KL'!M26,'[1]NO. SURAT'!D14,'Undangan KL'!M27,'[1]NO. SURAT'!F13,'Undangan KL'!M28,[1]MENU!C7,'Undangan KL'!M29,'[1]NO. SURAT'!F13)</f>
        <v>Dapat kami sampaikan kepada saudara, bahwa berdasarkan hasil Evaluasi terhadap Dokumen Penawaran Administrasi, Tekhnis dan Biaya yang telah dilakukan oleh Kelompok Kerja Unit Layanan Pengadaan Barang/Jasa Dinas Pendidikan dan Kebudayaan Kabupaten Aceh Tenggara Tahun Anggaran 2017, Perusahaan saudara telah ditetapkan sebagai Pemenang Seleksi tersebut berdasarkan Berita Acara Penetapan Pemenang Seleksi Nomor : 119/ULP-Agara/Pokja-Dikbud/2017, Tanggal : 04 Oktober 2017 serta sebagaimana telah diumumkan di Website LPSE http://lpse.acehtenggarakab.go.id tanggal : 04 Oktober 2017</v>
      </c>
      <c r="C25" s="23"/>
      <c r="D25" s="23"/>
      <c r="E25" s="23"/>
      <c r="F25" s="23"/>
      <c r="G25" s="23"/>
      <c r="H25" s="23"/>
      <c r="I25" s="23"/>
      <c r="J25" s="23"/>
      <c r="K25" s="23"/>
      <c r="M25" s="27" t="s">
        <v>15</v>
      </c>
    </row>
    <row r="26" spans="1:16" ht="14.45" customHeight="1">
      <c r="A26" s="20"/>
      <c r="B26" s="23"/>
      <c r="C26" s="23"/>
      <c r="D26" s="23"/>
      <c r="E26" s="23"/>
      <c r="F26" s="23"/>
      <c r="G26" s="23"/>
      <c r="H26" s="23"/>
      <c r="I26" s="23"/>
      <c r="J26" s="23"/>
      <c r="K26" s="23"/>
      <c r="M26" s="27" t="s">
        <v>16</v>
      </c>
    </row>
    <row r="27" spans="1:16" ht="14.45" customHeight="1">
      <c r="A27" s="20"/>
      <c r="B27" s="23"/>
      <c r="C27" s="23"/>
      <c r="D27" s="23"/>
      <c r="E27" s="23"/>
      <c r="F27" s="23"/>
      <c r="G27" s="23"/>
      <c r="H27" s="23"/>
      <c r="I27" s="23"/>
      <c r="J27" s="23"/>
      <c r="K27" s="23"/>
      <c r="M27" s="27" t="s">
        <v>17</v>
      </c>
    </row>
    <row r="28" spans="1:16" ht="14.45" customHeight="1">
      <c r="A28" s="20"/>
      <c r="B28" s="23"/>
      <c r="C28" s="23"/>
      <c r="D28" s="23"/>
      <c r="E28" s="23"/>
      <c r="F28" s="23"/>
      <c r="G28" s="23"/>
      <c r="H28" s="23"/>
      <c r="I28" s="23"/>
      <c r="J28" s="23"/>
      <c r="K28" s="23"/>
      <c r="M28" s="27" t="s">
        <v>18</v>
      </c>
    </row>
    <row r="29" spans="1:16" ht="14.45" customHeight="1">
      <c r="A29" s="20"/>
      <c r="B29" s="23"/>
      <c r="C29" s="23"/>
      <c r="D29" s="23"/>
      <c r="E29" s="23"/>
      <c r="F29" s="23"/>
      <c r="G29" s="23"/>
      <c r="H29" s="23"/>
      <c r="I29" s="23"/>
      <c r="J29" s="23"/>
      <c r="K29" s="23"/>
      <c r="M29" s="1" t="s">
        <v>19</v>
      </c>
    </row>
    <row r="30" spans="1:16" ht="14.45" customHeight="1">
      <c r="A30" s="20"/>
      <c r="B30" s="23"/>
      <c r="C30" s="23"/>
      <c r="D30" s="23"/>
      <c r="E30" s="23"/>
      <c r="F30" s="23"/>
      <c r="G30" s="23"/>
      <c r="H30" s="23"/>
      <c r="I30" s="23"/>
      <c r="J30" s="23"/>
      <c r="K30" s="23"/>
    </row>
    <row r="31" spans="1:16" ht="14.45" customHeight="1">
      <c r="A31" s="20"/>
      <c r="B31" s="23"/>
      <c r="C31" s="23"/>
      <c r="D31" s="23"/>
      <c r="E31" s="23"/>
      <c r="F31" s="23"/>
      <c r="G31" s="23"/>
      <c r="H31" s="23"/>
      <c r="I31" s="23"/>
      <c r="J31" s="23"/>
      <c r="K31" s="23"/>
    </row>
    <row r="32" spans="1:16" ht="14.45" customHeight="1">
      <c r="A32" s="20">
        <v>3</v>
      </c>
      <c r="B32" s="23" t="s">
        <v>20</v>
      </c>
      <c r="C32" s="23"/>
      <c r="D32" s="23"/>
      <c r="E32" s="23"/>
      <c r="F32" s="23"/>
      <c r="G32" s="23"/>
      <c r="H32" s="23"/>
      <c r="I32" s="23"/>
      <c r="J32" s="23"/>
      <c r="K32" s="23"/>
      <c r="M32" s="27"/>
    </row>
    <row r="33" spans="1:13" ht="14.45" customHeight="1">
      <c r="A33" s="20"/>
      <c r="B33" s="23"/>
      <c r="C33" s="23"/>
      <c r="D33" s="23"/>
      <c r="E33" s="23"/>
      <c r="F33" s="23"/>
      <c r="G33" s="23"/>
      <c r="H33" s="23"/>
      <c r="I33" s="23"/>
      <c r="J33" s="23"/>
      <c r="K33" s="23"/>
      <c r="M33" s="27"/>
    </row>
    <row r="34" spans="1:13" ht="14.45" customHeight="1">
      <c r="A34" s="20"/>
      <c r="B34" s="23"/>
      <c r="C34" s="23"/>
      <c r="D34" s="23"/>
      <c r="E34" s="23"/>
      <c r="F34" s="23"/>
      <c r="G34" s="23"/>
      <c r="H34" s="23"/>
      <c r="I34" s="23"/>
      <c r="J34" s="23"/>
      <c r="K34" s="23"/>
      <c r="M34" s="27"/>
    </row>
    <row r="35" spans="1:13" ht="14.45" customHeight="1">
      <c r="A35" s="20"/>
      <c r="B35" s="23"/>
      <c r="C35" s="23"/>
      <c r="D35" s="23"/>
      <c r="E35" s="23"/>
      <c r="F35" s="23"/>
      <c r="G35" s="23"/>
      <c r="H35" s="23"/>
      <c r="I35" s="23"/>
      <c r="J35" s="23"/>
      <c r="K35" s="23"/>
      <c r="M35" s="27"/>
    </row>
    <row r="36" spans="1:13" ht="14.45" customHeight="1">
      <c r="A36" s="20"/>
      <c r="B36" s="23"/>
      <c r="C36" s="23"/>
      <c r="D36" s="23"/>
      <c r="E36" s="23"/>
      <c r="F36" s="23"/>
      <c r="G36" s="23"/>
      <c r="H36" s="23"/>
      <c r="I36" s="23"/>
      <c r="J36" s="23"/>
      <c r="K36" s="23"/>
      <c r="M36" s="27"/>
    </row>
    <row r="37" spans="1:13" ht="14.45" customHeight="1">
      <c r="A37" s="20"/>
      <c r="B37" s="23"/>
      <c r="C37" s="23"/>
      <c r="D37" s="23"/>
      <c r="E37" s="23"/>
      <c r="F37" s="23"/>
      <c r="G37" s="23"/>
      <c r="H37" s="23"/>
      <c r="I37" s="23"/>
      <c r="J37" s="23"/>
      <c r="K37" s="23"/>
      <c r="M37" s="27"/>
    </row>
    <row r="38" spans="1:13" ht="14.45" customHeight="1">
      <c r="A38" s="20"/>
      <c r="B38" s="23"/>
      <c r="C38" s="23"/>
      <c r="D38" s="23"/>
      <c r="E38" s="23"/>
      <c r="F38" s="23"/>
      <c r="G38" s="23"/>
      <c r="H38" s="23"/>
      <c r="I38" s="23"/>
      <c r="J38" s="23"/>
      <c r="K38" s="23"/>
      <c r="M38" s="27"/>
    </row>
    <row r="39" spans="1:13" ht="14.45" customHeight="1">
      <c r="A39" s="20"/>
      <c r="B39" s="23"/>
      <c r="C39" s="23"/>
      <c r="D39" s="23"/>
      <c r="E39" s="23"/>
      <c r="F39" s="23"/>
      <c r="G39" s="23"/>
      <c r="H39" s="23"/>
      <c r="I39" s="23"/>
      <c r="J39" s="23"/>
      <c r="K39" s="23"/>
      <c r="M39" s="27"/>
    </row>
    <row r="40" spans="1:13" ht="14.45" customHeight="1">
      <c r="A40" s="20"/>
      <c r="B40" s="23"/>
      <c r="C40" s="23"/>
      <c r="D40" s="23"/>
      <c r="E40" s="23"/>
      <c r="F40" s="23"/>
      <c r="G40" s="23"/>
      <c r="H40" s="23"/>
      <c r="I40" s="23"/>
      <c r="J40" s="23"/>
      <c r="K40" s="23"/>
      <c r="M40" s="27"/>
    </row>
    <row r="41" spans="1:13" ht="15" customHeight="1">
      <c r="A41" s="20">
        <v>4</v>
      </c>
      <c r="B41" s="23" t="str">
        <f>CONCATENATE(M41)</f>
        <v>Berkenaan dengan maksud diatas, maka berdasarkan ketentuan yang berlaku sebelum perusahaan saudara ditunjuk selaku Pelaksana Pekerjaan tersebut, bersama ini kami mengundang saudara untuk hadir dalam rangka Klarifikasi dan Negosiasi Tekhnis terhadap penawaran administrasi, tekhnis dan harga perusahaan saudara yang rencananya akan dilaksanakan pada :</v>
      </c>
      <c r="C41" s="23"/>
      <c r="D41" s="23"/>
      <c r="E41" s="23"/>
      <c r="F41" s="23"/>
      <c r="G41" s="23"/>
      <c r="H41" s="23"/>
      <c r="I41" s="23"/>
      <c r="J41" s="23"/>
      <c r="K41" s="23"/>
      <c r="M41" s="1" t="s">
        <v>21</v>
      </c>
    </row>
    <row r="42" spans="1:13" ht="15" customHeight="1">
      <c r="A42" s="20"/>
      <c r="B42" s="23"/>
      <c r="C42" s="23"/>
      <c r="D42" s="23"/>
      <c r="E42" s="23"/>
      <c r="F42" s="23"/>
      <c r="G42" s="23"/>
      <c r="H42" s="23"/>
      <c r="I42" s="23"/>
      <c r="J42" s="23"/>
      <c r="K42" s="23"/>
      <c r="M42" s="27"/>
    </row>
    <row r="43" spans="1:13" ht="15" customHeight="1">
      <c r="A43" s="20"/>
      <c r="B43" s="23"/>
      <c r="C43" s="23"/>
      <c r="D43" s="23"/>
      <c r="E43" s="23"/>
      <c r="F43" s="23"/>
      <c r="G43" s="23"/>
      <c r="H43" s="23"/>
      <c r="I43" s="23"/>
      <c r="J43" s="23"/>
      <c r="K43" s="23"/>
      <c r="M43" s="27"/>
    </row>
    <row r="44" spans="1:13" ht="15" customHeight="1">
      <c r="A44" s="20"/>
      <c r="B44" s="23"/>
      <c r="C44" s="23"/>
      <c r="D44" s="23"/>
      <c r="E44" s="23"/>
      <c r="F44" s="23"/>
      <c r="G44" s="23"/>
      <c r="H44" s="23"/>
      <c r="I44" s="23"/>
      <c r="J44" s="23"/>
      <c r="K44" s="23"/>
      <c r="M44" s="27"/>
    </row>
    <row r="45" spans="1:13" ht="15" customHeight="1">
      <c r="A45" s="20"/>
      <c r="B45" s="23"/>
      <c r="C45" s="23"/>
      <c r="D45" s="23"/>
      <c r="E45" s="23"/>
      <c r="F45" s="23"/>
      <c r="G45" s="23"/>
      <c r="H45" s="23"/>
      <c r="I45" s="23"/>
      <c r="J45" s="23"/>
      <c r="K45" s="23"/>
      <c r="M45" s="27"/>
    </row>
    <row r="46" spans="1:13" ht="5.0999999999999996" customHeight="1">
      <c r="A46" s="20"/>
      <c r="B46" s="28"/>
      <c r="C46" s="28"/>
      <c r="D46" s="28"/>
      <c r="E46" s="28"/>
      <c r="F46" s="28"/>
      <c r="G46" s="28"/>
      <c r="H46" s="28"/>
      <c r="I46" s="28"/>
      <c r="J46" s="28"/>
      <c r="K46" s="28"/>
      <c r="M46" s="27"/>
    </row>
    <row r="47" spans="1:13" ht="15" customHeight="1">
      <c r="A47" s="20"/>
      <c r="B47" s="29" t="s">
        <v>22</v>
      </c>
      <c r="C47" s="10" t="s">
        <v>1</v>
      </c>
      <c r="D47" s="18" t="str">
        <f>'[1]NO. SURAT'!D17</f>
        <v>JUM'AT</v>
      </c>
      <c r="E47" s="10"/>
      <c r="F47" s="10"/>
      <c r="G47" s="10"/>
      <c r="H47" s="10"/>
      <c r="I47" s="10"/>
      <c r="J47" s="10"/>
      <c r="K47" s="10"/>
    </row>
    <row r="48" spans="1:13" ht="5.0999999999999996" customHeight="1">
      <c r="A48" s="20"/>
      <c r="B48" s="29"/>
      <c r="C48" s="10"/>
      <c r="D48" s="10"/>
      <c r="E48" s="10"/>
      <c r="F48" s="10"/>
      <c r="G48" s="10"/>
      <c r="H48" s="10"/>
      <c r="I48" s="10"/>
      <c r="J48" s="10"/>
      <c r="K48" s="10"/>
    </row>
    <row r="49" spans="1:13" ht="15" customHeight="1">
      <c r="A49" s="20"/>
      <c r="B49" s="29" t="s">
        <v>23</v>
      </c>
      <c r="C49" s="10" t="s">
        <v>1</v>
      </c>
      <c r="D49" s="30" t="str">
        <f>'[1]NO. SURAT'!F17</f>
        <v>13 OKTOBER 2017</v>
      </c>
      <c r="E49" s="10"/>
      <c r="F49" s="10"/>
      <c r="G49" s="10"/>
      <c r="H49" s="10"/>
      <c r="I49" s="10"/>
      <c r="J49" s="10"/>
      <c r="K49" s="10"/>
    </row>
    <row r="50" spans="1:13" ht="5.0999999999999996" customHeight="1">
      <c r="A50" s="20"/>
      <c r="B50" s="29"/>
      <c r="C50" s="10"/>
      <c r="D50" s="10"/>
      <c r="E50" s="10"/>
      <c r="F50" s="10"/>
      <c r="G50" s="10"/>
      <c r="H50" s="10"/>
      <c r="I50" s="10"/>
      <c r="J50" s="10"/>
      <c r="K50" s="10"/>
    </row>
    <row r="51" spans="1:13" ht="15" customHeight="1">
      <c r="A51" s="20"/>
      <c r="B51" s="29" t="s">
        <v>24</v>
      </c>
      <c r="C51" s="10" t="s">
        <v>1</v>
      </c>
      <c r="D51" s="18" t="str">
        <f>'[1]NO. SURAT'!H17</f>
        <v>09.00 WIB s.d Selesai</v>
      </c>
      <c r="E51" s="10"/>
      <c r="F51" s="10"/>
      <c r="G51" s="10"/>
      <c r="H51" s="10"/>
      <c r="I51" s="10"/>
      <c r="J51" s="10"/>
      <c r="K51" s="10"/>
    </row>
    <row r="52" spans="1:13" ht="5.0999999999999996" customHeight="1">
      <c r="A52" s="20"/>
      <c r="B52" s="29"/>
      <c r="C52" s="10"/>
      <c r="D52" s="10"/>
      <c r="E52" s="10"/>
      <c r="F52" s="10"/>
      <c r="G52" s="10"/>
      <c r="H52" s="10"/>
      <c r="I52" s="10"/>
      <c r="J52" s="10"/>
      <c r="K52" s="10"/>
    </row>
    <row r="53" spans="1:13" ht="15" customHeight="1">
      <c r="A53" s="20"/>
      <c r="B53" s="29" t="s">
        <v>7</v>
      </c>
      <c r="C53" s="10" t="s">
        <v>1</v>
      </c>
      <c r="D53" s="18" t="str">
        <f>'[1]NO. SURAT'!G16</f>
        <v>Dinas Pendidikan dan Kebudayaan Kabupaten Aceh Tenggara</v>
      </c>
      <c r="E53" s="10"/>
      <c r="F53" s="10"/>
      <c r="G53" s="10"/>
      <c r="H53" s="10"/>
      <c r="I53" s="10"/>
      <c r="J53" s="10"/>
      <c r="K53" s="10"/>
    </row>
    <row r="54" spans="1:13" ht="15" customHeight="1">
      <c r="A54" s="20"/>
      <c r="B54" s="18"/>
      <c r="C54" s="10"/>
      <c r="D54" s="18" t="str">
        <f>'[1]NO. SURAT'!G17</f>
        <v>Jalan Leuser Nomor 237 Mangga Dua Kutacane Aceh Tenggara</v>
      </c>
      <c r="E54" s="10"/>
      <c r="F54" s="10"/>
      <c r="G54" s="10"/>
      <c r="H54" s="10"/>
      <c r="I54" s="10"/>
      <c r="J54" s="10"/>
      <c r="K54" s="10"/>
    </row>
    <row r="55" spans="1:13" ht="15" customHeight="1">
      <c r="A55" s="20"/>
      <c r="B55" s="18"/>
      <c r="C55" s="10"/>
      <c r="D55" s="10"/>
      <c r="E55" s="10"/>
      <c r="F55" s="10"/>
      <c r="G55" s="10"/>
      <c r="H55" s="10"/>
      <c r="I55" s="10"/>
      <c r="J55" s="10"/>
      <c r="K55" s="10"/>
    </row>
    <row r="56" spans="1:13" ht="15" customHeight="1">
      <c r="A56" s="20"/>
      <c r="B56" s="18"/>
      <c r="C56" s="10"/>
      <c r="D56" s="10"/>
      <c r="E56" s="10"/>
      <c r="F56" s="10"/>
      <c r="G56" s="10"/>
      <c r="H56" s="10"/>
      <c r="I56" s="10"/>
      <c r="J56" s="10"/>
      <c r="K56" s="10"/>
    </row>
    <row r="57" spans="1:13" ht="15" customHeight="1">
      <c r="A57" s="20">
        <v>5</v>
      </c>
      <c r="B57" s="23" t="str">
        <f>CONCATENATE(M57,[1]MENU!C7)</f>
        <v>Untuk keperluan proses klarifikasi dan negosiasi tekhnis, kepada saudara diminta untuk dapat membawa asli dokumen penawaran saudara beserta lampirannya sebagaimana yang telah saudara upload pada website LPSE http://lpse.acehtenggarakab.go.id</v>
      </c>
      <c r="C57" s="23"/>
      <c r="D57" s="23"/>
      <c r="E57" s="23"/>
      <c r="F57" s="23"/>
      <c r="G57" s="23"/>
      <c r="H57" s="23"/>
      <c r="I57" s="23"/>
      <c r="J57" s="23"/>
      <c r="K57" s="23"/>
      <c r="M57" s="1" t="s">
        <v>25</v>
      </c>
    </row>
    <row r="58" spans="1:13" ht="15" customHeight="1">
      <c r="A58" s="20"/>
      <c r="B58" s="23"/>
      <c r="C58" s="23"/>
      <c r="D58" s="23"/>
      <c r="E58" s="23"/>
      <c r="F58" s="23"/>
      <c r="G58" s="23"/>
      <c r="H58" s="23"/>
      <c r="I58" s="23"/>
      <c r="J58" s="23"/>
      <c r="K58" s="23"/>
    </row>
    <row r="59" spans="1:13" ht="15" customHeight="1">
      <c r="A59" s="20"/>
      <c r="B59" s="23"/>
      <c r="C59" s="23"/>
      <c r="D59" s="23"/>
      <c r="E59" s="23"/>
      <c r="F59" s="23"/>
      <c r="G59" s="23"/>
      <c r="H59" s="23"/>
      <c r="I59" s="23"/>
      <c r="J59" s="23"/>
      <c r="K59" s="23"/>
    </row>
    <row r="60" spans="1:13" ht="14.1" customHeight="1">
      <c r="A60" s="20">
        <v>6</v>
      </c>
      <c r="B60" s="23" t="str">
        <f>M60</f>
        <v>Pimpinan perusahan dapat mewakilkan kehadirannya selama proses pembuktian kualifikasi kepada pengurus perusahaan yang namanya tercantum dalam Akte Pendirian/Perubahan Perusahaan dan/atau kepada staf/tenaga ahli pada perusahaan berkenan, dengan membawa surat tugas dari pimpinan perusahaan serta dengan tetap membawa dokumen-dokumen sebagaimana tersebut diatas. Perwakilan kehadiran tidak dibenarkan kepada pihak yang lain yang tidak berhak secara hukum untuk menjadi wakil dari perusahaan berkenan.</v>
      </c>
      <c r="C60" s="23"/>
      <c r="D60" s="23"/>
      <c r="E60" s="23"/>
      <c r="F60" s="23"/>
      <c r="G60" s="23"/>
      <c r="H60" s="23"/>
      <c r="I60" s="23"/>
      <c r="J60" s="23"/>
      <c r="K60" s="23"/>
      <c r="M60" s="31" t="s">
        <v>26</v>
      </c>
    </row>
    <row r="61" spans="1:13" ht="14.45" customHeight="1">
      <c r="A61" s="20"/>
      <c r="B61" s="23"/>
      <c r="C61" s="23"/>
      <c r="D61" s="23"/>
      <c r="E61" s="23"/>
      <c r="F61" s="23"/>
      <c r="G61" s="23"/>
      <c r="H61" s="23"/>
      <c r="I61" s="23"/>
      <c r="J61" s="23"/>
      <c r="K61" s="23"/>
    </row>
    <row r="62" spans="1:13" ht="14.45" customHeight="1">
      <c r="A62" s="20"/>
      <c r="B62" s="23"/>
      <c r="C62" s="23"/>
      <c r="D62" s="23"/>
      <c r="E62" s="23"/>
      <c r="F62" s="23"/>
      <c r="G62" s="23"/>
      <c r="H62" s="23"/>
      <c r="I62" s="23"/>
      <c r="J62" s="23"/>
      <c r="K62" s="23"/>
    </row>
    <row r="63" spans="1:13" ht="14.45" customHeight="1">
      <c r="A63" s="20"/>
      <c r="B63" s="23"/>
      <c r="C63" s="23"/>
      <c r="D63" s="23"/>
      <c r="E63" s="23"/>
      <c r="F63" s="23"/>
      <c r="G63" s="23"/>
      <c r="H63" s="23"/>
      <c r="I63" s="23"/>
      <c r="J63" s="23"/>
      <c r="K63" s="23"/>
    </row>
    <row r="64" spans="1:13" ht="14.45" customHeight="1">
      <c r="A64" s="20"/>
      <c r="B64" s="23"/>
      <c r="C64" s="23"/>
      <c r="D64" s="23"/>
      <c r="E64" s="23"/>
      <c r="F64" s="23"/>
      <c r="G64" s="23"/>
      <c r="H64" s="23"/>
      <c r="I64" s="23"/>
      <c r="J64" s="23"/>
      <c r="K64" s="23"/>
    </row>
    <row r="65" spans="1:13" ht="14.45" customHeight="1">
      <c r="A65" s="20"/>
      <c r="B65" s="23"/>
      <c r="C65" s="23"/>
      <c r="D65" s="23"/>
      <c r="E65" s="23"/>
      <c r="F65" s="23"/>
      <c r="G65" s="23"/>
      <c r="H65" s="23"/>
      <c r="I65" s="23"/>
      <c r="J65" s="23"/>
      <c r="K65" s="23"/>
    </row>
    <row r="66" spans="1:13" ht="14.45" customHeight="1">
      <c r="A66" s="20">
        <v>7</v>
      </c>
      <c r="B66" s="23" t="str">
        <f>CONCATENATE(M66,[1]MENU!C11,'Undangan KL'!M67,[1]MENU!C7,'Undangan KL'!M68)</f>
        <v>Undangan ini disampaikan secara elektronik oleh Kelompok Kerja Unit Layanan Pengadaan Barang/Jasa Dinas Pendidikan dan Kebudayaan Kabupaten Aceh Tenggara Tahun Anggaran 2017 melalui Fasilitas yang tersedia pada  sistem pengadaan secara elektronik (SPSE) pada website LPSE http://lpse.acehtenggarakab.go.id, untuk dapat diketahui dan dilaksanakan oleh pihak yang diundang.</v>
      </c>
      <c r="C66" s="23"/>
      <c r="D66" s="23"/>
      <c r="E66" s="23"/>
      <c r="F66" s="23"/>
      <c r="G66" s="23"/>
      <c r="H66" s="23"/>
      <c r="I66" s="23"/>
      <c r="J66" s="23"/>
      <c r="K66" s="23"/>
      <c r="M66" s="27" t="s">
        <v>27</v>
      </c>
    </row>
    <row r="67" spans="1:13" ht="14.45" customHeight="1">
      <c r="A67" s="20"/>
      <c r="B67" s="23"/>
      <c r="C67" s="23"/>
      <c r="D67" s="23"/>
      <c r="E67" s="23"/>
      <c r="F67" s="23"/>
      <c r="G67" s="23"/>
      <c r="H67" s="23"/>
      <c r="I67" s="23"/>
      <c r="J67" s="23"/>
      <c r="K67" s="23"/>
      <c r="M67" s="27" t="s">
        <v>28</v>
      </c>
    </row>
    <row r="68" spans="1:13" ht="14.45" customHeight="1">
      <c r="A68" s="20"/>
      <c r="B68" s="23"/>
      <c r="C68" s="23"/>
      <c r="D68" s="23"/>
      <c r="E68" s="23"/>
      <c r="F68" s="23"/>
      <c r="G68" s="23"/>
      <c r="H68" s="23"/>
      <c r="I68" s="23"/>
      <c r="J68" s="23"/>
      <c r="K68" s="23"/>
      <c r="M68" s="27" t="s">
        <v>29</v>
      </c>
    </row>
    <row r="69" spans="1:13" ht="14.45" customHeight="1">
      <c r="A69" s="20"/>
      <c r="B69" s="23"/>
      <c r="C69" s="23"/>
      <c r="D69" s="23"/>
      <c r="E69" s="23"/>
      <c r="F69" s="23"/>
      <c r="G69" s="23"/>
      <c r="H69" s="23"/>
      <c r="I69" s="23"/>
      <c r="J69" s="23"/>
      <c r="K69" s="23"/>
      <c r="M69" s="27"/>
    </row>
    <row r="70" spans="1:13" ht="14.45" customHeight="1">
      <c r="A70" s="20"/>
      <c r="B70" s="23"/>
      <c r="C70" s="23"/>
      <c r="D70" s="23"/>
      <c r="E70" s="23"/>
      <c r="F70" s="23"/>
      <c r="G70" s="23"/>
      <c r="H70" s="23"/>
      <c r="I70" s="23"/>
      <c r="J70" s="23"/>
      <c r="K70" s="23"/>
      <c r="M70" s="27"/>
    </row>
    <row r="71" spans="1:13" ht="14.1" customHeight="1">
      <c r="A71" s="20">
        <v>8</v>
      </c>
      <c r="B71" s="23" t="str">
        <f>M71</f>
        <v>Ketidakhadiran calon penyedia pada acara Klarifikasi dan Negosiasi Tekhnis secara sengaja serta tanpa didasari alasan yang dapat dipertanggung jawabkan, dapat menyebabkan gugurnya penawaran calon penyedia dalam  pengadaan jasa konsultasi ini.</v>
      </c>
      <c r="C71" s="23"/>
      <c r="D71" s="23"/>
      <c r="E71" s="23"/>
      <c r="F71" s="23"/>
      <c r="G71" s="23"/>
      <c r="H71" s="23"/>
      <c r="I71" s="23"/>
      <c r="J71" s="23"/>
      <c r="K71" s="23"/>
      <c r="M71" s="31" t="s">
        <v>30</v>
      </c>
    </row>
    <row r="72" spans="1:13" ht="14.1" customHeight="1">
      <c r="A72" s="20"/>
      <c r="B72" s="23"/>
      <c r="C72" s="23"/>
      <c r="D72" s="23"/>
      <c r="E72" s="23"/>
      <c r="F72" s="23"/>
      <c r="G72" s="23"/>
      <c r="H72" s="23"/>
      <c r="I72" s="23"/>
      <c r="J72" s="23"/>
      <c r="K72" s="23"/>
    </row>
    <row r="73" spans="1:13" ht="14.1" customHeight="1">
      <c r="A73" s="20"/>
      <c r="B73" s="23"/>
      <c r="C73" s="23"/>
      <c r="D73" s="23"/>
      <c r="E73" s="23"/>
      <c r="F73" s="23"/>
      <c r="G73" s="23"/>
      <c r="H73" s="23"/>
      <c r="I73" s="23"/>
      <c r="J73" s="23"/>
      <c r="K73" s="23"/>
    </row>
    <row r="74" spans="1:13" ht="14.1" customHeight="1">
      <c r="A74" s="20">
        <v>9</v>
      </c>
      <c r="B74" s="23" t="s">
        <v>31</v>
      </c>
      <c r="C74" s="23"/>
      <c r="D74" s="23"/>
      <c r="E74" s="23"/>
      <c r="F74" s="23"/>
      <c r="G74" s="23"/>
      <c r="H74" s="23"/>
      <c r="I74" s="23"/>
      <c r="J74" s="23"/>
      <c r="K74" s="23"/>
    </row>
    <row r="75" spans="1:13" ht="15" customHeight="1">
      <c r="A75" s="10"/>
      <c r="B75" s="23"/>
      <c r="C75" s="23"/>
      <c r="D75" s="23"/>
      <c r="E75" s="23"/>
      <c r="F75" s="23"/>
      <c r="G75" s="23"/>
      <c r="H75" s="23"/>
      <c r="I75" s="23"/>
      <c r="J75" s="23"/>
      <c r="K75" s="23"/>
    </row>
    <row r="76" spans="1:13" ht="15" customHeight="1">
      <c r="A76" s="10"/>
      <c r="B76" s="10"/>
      <c r="C76" s="10"/>
      <c r="D76" s="10"/>
      <c r="E76" s="10"/>
      <c r="F76" s="10"/>
      <c r="G76" s="10"/>
      <c r="H76" s="10"/>
      <c r="I76" s="10"/>
      <c r="J76" s="10"/>
      <c r="K76" s="10"/>
    </row>
    <row r="77" spans="1:13" ht="15" customHeight="1">
      <c r="A77" s="10"/>
      <c r="B77" s="32" t="str">
        <f>[1]MENU!B31</f>
        <v>UNIT LAYANAN PENGADAAN BARANG/JASA</v>
      </c>
      <c r="C77" s="33"/>
      <c r="D77" s="33"/>
      <c r="E77" s="33"/>
      <c r="F77" s="33"/>
      <c r="G77" s="33"/>
      <c r="H77" s="33"/>
      <c r="I77" s="3"/>
      <c r="J77" s="3"/>
      <c r="K77" s="3"/>
    </row>
    <row r="78" spans="1:13" ht="15" customHeight="1">
      <c r="A78" s="10"/>
      <c r="B78" s="32" t="str">
        <f>[1]MENU!B32</f>
        <v>KABUPATEN ACEH TENGGARA</v>
      </c>
      <c r="C78" s="33"/>
      <c r="D78" s="33"/>
      <c r="E78" s="33"/>
      <c r="F78" s="33"/>
      <c r="G78" s="33"/>
      <c r="H78" s="33"/>
      <c r="I78" s="3"/>
      <c r="J78" s="3"/>
      <c r="K78" s="3"/>
    </row>
    <row r="79" spans="1:13" ht="15" customHeight="1">
      <c r="A79" s="10"/>
      <c r="B79" s="32" t="str">
        <f>[1]MENU!B33</f>
        <v xml:space="preserve">KELOMPOK KERJA DINAS PENDIDIKAN DAN KEBUDAYAAN </v>
      </c>
      <c r="C79" s="33"/>
      <c r="D79" s="33"/>
      <c r="E79" s="33"/>
      <c r="F79" s="33"/>
      <c r="G79" s="33"/>
      <c r="H79" s="33"/>
      <c r="I79" s="3"/>
      <c r="J79" s="3"/>
      <c r="K79" s="3"/>
    </row>
    <row r="80" spans="1:13" ht="15" customHeight="1">
      <c r="A80" s="10"/>
      <c r="B80" s="34" t="s">
        <v>32</v>
      </c>
      <c r="C80" s="33"/>
      <c r="D80" s="33"/>
      <c r="E80" s="33"/>
      <c r="F80" s="33"/>
      <c r="G80" s="33"/>
      <c r="H80" s="33"/>
      <c r="I80" s="3"/>
      <c r="J80" s="3"/>
      <c r="K80" s="3"/>
    </row>
    <row r="81" spans="1:12" ht="15" customHeight="1">
      <c r="A81" s="10"/>
      <c r="B81" s="34"/>
      <c r="C81" s="33"/>
      <c r="D81" s="33"/>
      <c r="E81" s="33"/>
      <c r="F81" s="33"/>
      <c r="G81" s="33"/>
      <c r="H81" s="33"/>
      <c r="I81" s="3"/>
      <c r="J81" s="3"/>
      <c r="K81" s="3"/>
    </row>
    <row r="82" spans="1:12" ht="15" customHeight="1">
      <c r="A82" s="10"/>
      <c r="B82" s="34"/>
      <c r="C82" s="33"/>
      <c r="D82" s="33"/>
      <c r="E82" s="33"/>
      <c r="F82" s="33"/>
      <c r="G82" s="33"/>
      <c r="H82" s="33"/>
      <c r="I82" s="3"/>
      <c r="J82" s="3"/>
      <c r="K82" s="3"/>
    </row>
    <row r="83" spans="1:12" ht="15" customHeight="1">
      <c r="A83" s="10"/>
      <c r="B83" s="10"/>
      <c r="C83" s="10"/>
      <c r="D83" s="10"/>
      <c r="E83" s="33"/>
      <c r="F83" s="33"/>
      <c r="G83" s="33"/>
      <c r="H83" s="33"/>
      <c r="I83" s="33"/>
      <c r="J83" s="33"/>
      <c r="K83" s="33"/>
    </row>
    <row r="84" spans="1:12" ht="16.5">
      <c r="A84" s="35"/>
      <c r="B84" s="35"/>
      <c r="C84" s="36"/>
      <c r="D84" s="37"/>
      <c r="E84" s="37"/>
      <c r="F84" s="37"/>
      <c r="G84" s="37"/>
      <c r="H84" s="37"/>
      <c r="I84" s="37"/>
      <c r="J84" s="37"/>
      <c r="K84" s="37"/>
      <c r="L84" s="35"/>
    </row>
    <row r="85" spans="1:12" ht="18.75">
      <c r="A85" s="35"/>
      <c r="B85" s="35"/>
      <c r="C85" s="38"/>
      <c r="D85" s="37"/>
      <c r="E85" s="37"/>
      <c r="F85" s="37"/>
      <c r="G85" s="37"/>
      <c r="H85" s="37"/>
      <c r="I85" s="37"/>
      <c r="J85" s="37"/>
      <c r="K85" s="37"/>
      <c r="L85" s="35"/>
    </row>
    <row r="86" spans="1:12" ht="16.5">
      <c r="A86" s="35"/>
      <c r="B86" s="35"/>
      <c r="C86" s="36"/>
      <c r="D86" s="37"/>
      <c r="E86" s="37"/>
      <c r="F86" s="37"/>
      <c r="G86" s="37"/>
      <c r="H86" s="37"/>
      <c r="I86" s="37"/>
      <c r="J86" s="37"/>
      <c r="K86" s="37"/>
      <c r="L86" s="35"/>
    </row>
    <row r="87" spans="1:12">
      <c r="A87" s="35"/>
      <c r="B87" s="35"/>
      <c r="C87" s="39"/>
      <c r="D87" s="37"/>
      <c r="E87" s="37"/>
      <c r="F87" s="37"/>
      <c r="G87" s="37"/>
      <c r="H87" s="37"/>
      <c r="I87" s="37"/>
      <c r="J87" s="37"/>
      <c r="K87" s="37"/>
      <c r="L87" s="35"/>
    </row>
    <row r="88" spans="1:12" ht="3.95" customHeight="1">
      <c r="A88" s="35"/>
      <c r="B88" s="35"/>
      <c r="C88" s="35"/>
      <c r="D88" s="35"/>
      <c r="E88" s="35"/>
      <c r="F88" s="35"/>
      <c r="G88" s="35"/>
      <c r="H88" s="35"/>
      <c r="I88" s="35"/>
      <c r="J88" s="35"/>
      <c r="K88" s="35"/>
      <c r="L88" s="35"/>
    </row>
    <row r="89" spans="1:12">
      <c r="A89" s="35"/>
      <c r="B89" s="35"/>
      <c r="C89" s="35"/>
      <c r="D89" s="35"/>
      <c r="E89" s="35"/>
      <c r="F89" s="35"/>
      <c r="G89" s="35"/>
      <c r="H89" s="35"/>
      <c r="I89" s="35"/>
      <c r="J89" s="35"/>
      <c r="K89" s="35"/>
      <c r="L89" s="35"/>
    </row>
    <row r="90" spans="1:12">
      <c r="A90" s="35"/>
      <c r="B90" s="35"/>
      <c r="C90" s="35"/>
      <c r="D90" s="35"/>
      <c r="E90" s="35"/>
      <c r="F90" s="35"/>
      <c r="G90" s="35"/>
      <c r="H90" s="35"/>
      <c r="I90" s="35"/>
      <c r="J90" s="35"/>
      <c r="K90" s="35"/>
      <c r="L90" s="35"/>
    </row>
    <row r="91" spans="1:12" ht="15" customHeight="1">
      <c r="A91" s="40"/>
      <c r="B91" s="40"/>
      <c r="C91" s="40"/>
      <c r="D91" s="40"/>
      <c r="E91" s="40"/>
      <c r="F91" s="40"/>
      <c r="G91" s="40"/>
      <c r="H91" s="40"/>
      <c r="I91" s="40"/>
      <c r="J91" s="40"/>
      <c r="K91" s="41"/>
      <c r="L91" s="35"/>
    </row>
    <row r="92" spans="1:12" ht="15" customHeight="1">
      <c r="A92" s="40"/>
      <c r="B92" s="40"/>
      <c r="C92" s="40"/>
      <c r="D92" s="40"/>
      <c r="E92" s="40"/>
      <c r="F92" s="40"/>
      <c r="G92" s="40"/>
      <c r="H92" s="40"/>
      <c r="I92" s="40"/>
      <c r="J92" s="40"/>
      <c r="K92" s="41"/>
      <c r="L92" s="35"/>
    </row>
    <row r="93" spans="1:12" ht="15" customHeight="1">
      <c r="A93" s="42"/>
      <c r="B93" s="42"/>
      <c r="C93" s="42"/>
      <c r="D93" s="42"/>
      <c r="E93" s="42"/>
      <c r="F93" s="42"/>
      <c r="G93" s="42"/>
      <c r="H93" s="42"/>
      <c r="I93" s="42"/>
      <c r="J93" s="42"/>
      <c r="K93" s="41"/>
      <c r="L93" s="35"/>
    </row>
    <row r="94" spans="1:12" ht="15" customHeight="1">
      <c r="A94" s="43"/>
      <c r="B94" s="43"/>
      <c r="C94" s="43"/>
      <c r="D94" s="43"/>
      <c r="E94" s="43"/>
      <c r="F94" s="43"/>
      <c r="G94" s="43"/>
      <c r="H94" s="43"/>
      <c r="I94" s="43"/>
      <c r="J94" s="43"/>
      <c r="K94" s="43"/>
      <c r="L94" s="35"/>
    </row>
    <row r="95" spans="1:12" ht="15" customHeight="1">
      <c r="A95" s="43"/>
      <c r="B95" s="43"/>
      <c r="C95" s="43"/>
      <c r="D95" s="43"/>
      <c r="E95" s="43"/>
      <c r="F95" s="43"/>
      <c r="G95" s="43"/>
      <c r="H95" s="43"/>
      <c r="I95" s="43"/>
      <c r="J95" s="43"/>
      <c r="K95" s="43"/>
      <c r="L95" s="35"/>
    </row>
    <row r="96" spans="1:12" ht="15" customHeight="1">
      <c r="A96" s="44"/>
      <c r="B96" s="44"/>
      <c r="C96" s="44"/>
      <c r="D96" s="44"/>
      <c r="E96" s="44"/>
      <c r="F96" s="44"/>
      <c r="G96" s="44"/>
      <c r="H96" s="44"/>
      <c r="I96" s="44"/>
      <c r="J96" s="44"/>
      <c r="K96" s="44"/>
      <c r="L96" s="35"/>
    </row>
    <row r="97" spans="1:12" ht="3" customHeight="1">
      <c r="A97" s="35"/>
      <c r="B97" s="35"/>
      <c r="C97" s="35"/>
      <c r="D97" s="35"/>
      <c r="E97" s="35"/>
      <c r="F97" s="35"/>
      <c r="G97" s="35"/>
      <c r="H97" s="35"/>
      <c r="I97" s="35"/>
      <c r="J97" s="35"/>
      <c r="K97" s="35"/>
      <c r="L97" s="35"/>
    </row>
    <row r="98" spans="1:12" ht="15" customHeight="1">
      <c r="A98" s="35"/>
      <c r="B98" s="35"/>
      <c r="C98" s="35"/>
      <c r="D98" s="35"/>
      <c r="E98" s="35"/>
      <c r="F98" s="35"/>
      <c r="G98" s="35"/>
      <c r="H98" s="35"/>
      <c r="I98" s="35"/>
      <c r="J98" s="35"/>
      <c r="K98" s="35"/>
      <c r="L98" s="35"/>
    </row>
    <row r="99" spans="1:12" ht="15" customHeight="1"/>
    <row r="100" spans="1:12" ht="15" customHeight="1"/>
    <row r="101" spans="1:12" ht="15" customHeight="1"/>
    <row r="102" spans="1:12" ht="15" customHeight="1"/>
    <row r="103" spans="1:12" ht="15" customHeight="1"/>
    <row r="104" spans="1:12" ht="15" customHeight="1"/>
    <row r="105" spans="1:12" ht="15" customHeight="1"/>
    <row r="106" spans="1:12" ht="15" customHeight="1"/>
    <row r="107" spans="1:12" ht="15" customHeight="1"/>
    <row r="108" spans="1:12" ht="15" customHeight="1"/>
    <row r="109" spans="1:12" ht="15" customHeight="1"/>
    <row r="110" spans="1:12" ht="15" customHeight="1"/>
    <row r="111" spans="1:12" ht="15" customHeight="1"/>
    <row r="112" spans="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sheetData>
  <sheetProtection password="C7AD" sheet="1" objects="1" scenarios="1" selectLockedCells="1" selectUnlockedCells="1"/>
  <mergeCells count="11">
    <mergeCell ref="B60:K65"/>
    <mergeCell ref="B66:K70"/>
    <mergeCell ref="B71:K73"/>
    <mergeCell ref="A94:K95"/>
    <mergeCell ref="B74:K75"/>
    <mergeCell ref="D18:K19"/>
    <mergeCell ref="B21:K24"/>
    <mergeCell ref="B25:K31"/>
    <mergeCell ref="B32:K40"/>
    <mergeCell ref="B41:K45"/>
    <mergeCell ref="B57:K59"/>
  </mergeCells>
  <pageMargins left="0.74803149606299213" right="0.39370078740157483" top="0.46" bottom="0.34" header="0.44" footer="0.31496062992125984"/>
  <pageSetup paperSize="9" orientation="portrait" horizontalDpi="4294967293" verticalDpi="0" r:id="rId1"/>
  <rowBreaks count="1" manualBreakCount="1">
    <brk id="5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Undangan KL</vt:lpstr>
      <vt:lpstr>'Undangan KL'!Print_Area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Geubrina</dc:creator>
  <cp:lastModifiedBy>Geubrina</cp:lastModifiedBy>
  <dcterms:created xsi:type="dcterms:W3CDTF">2017-10-11T14:24:21Z</dcterms:created>
  <dcterms:modified xsi:type="dcterms:W3CDTF">2017-10-11T14:25:58Z</dcterms:modified>
</cp:coreProperties>
</file>